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60" windowHeight="12795" activeTab="1"/>
  </bookViews>
  <sheets>
    <sheet name="Rekapitulacija" sheetId="1" r:id="rId1"/>
    <sheet name="Faza 1" sheetId="2" r:id="rId2"/>
    <sheet name="Faza 2" sheetId="3" r:id="rId3"/>
    <sheet name="Faza 3" sheetId="4" r:id="rId4"/>
    <sheet name="Faza 4" sheetId="5" r:id="rId5"/>
  </sheets>
  <definedNames>
    <definedName name="_xlnm.Print_Titles" localSheetId="1">'Faza 1'!$60:$60</definedName>
    <definedName name="_xlnm.Print_Titles" localSheetId="2">'Faza 2'!$59:$59</definedName>
    <definedName name="_xlnm.Print_Titles" localSheetId="3">'Faza 3'!$59:$59</definedName>
    <definedName name="_xlnm.Print_Titles" localSheetId="4">'Faza 4'!$59:$59</definedName>
  </definedNames>
  <calcPr fullCalcOnLoad="1"/>
</workbook>
</file>

<file path=xl/sharedStrings.xml><?xml version="1.0" encoding="utf-8"?>
<sst xmlns="http://schemas.openxmlformats.org/spreadsheetml/2006/main" count="1041" uniqueCount="447">
  <si>
    <t>kos</t>
  </si>
  <si>
    <t>m</t>
  </si>
  <si>
    <t>Postavka</t>
  </si>
  <si>
    <t>Enota</t>
  </si>
  <si>
    <t>Količina</t>
  </si>
  <si>
    <t>Cena na enoto</t>
  </si>
  <si>
    <t>Vrednost</t>
  </si>
  <si>
    <t>PREDDELA</t>
  </si>
  <si>
    <t>SKUPAJ PREDDELA</t>
  </si>
  <si>
    <t>SKUPAJ ZEMELJSKA DELA IN TEMELJENJE</t>
  </si>
  <si>
    <t xml:space="preserve"> 3.00</t>
  </si>
  <si>
    <t>m3</t>
  </si>
  <si>
    <t>m2</t>
  </si>
  <si>
    <t>4.00</t>
  </si>
  <si>
    <t>ODVODNJAVANJE</t>
  </si>
  <si>
    <t>SKUPAJ ODVODNJAVANJE</t>
  </si>
  <si>
    <t>SKUPAJ OPREMA</t>
  </si>
  <si>
    <t>1.</t>
  </si>
  <si>
    <t>ZEMELJSKA DELA</t>
  </si>
  <si>
    <t>2.</t>
  </si>
  <si>
    <t>Površinski izkop plodne zemljine – 1. kategorije</t>
  </si>
  <si>
    <t>Široki izkop vezljive zemljine – 3. kategorije</t>
  </si>
  <si>
    <t>21 224</t>
  </si>
  <si>
    <t>Ureditev planuma temeljnih tal vezljive zemljine</t>
  </si>
  <si>
    <t>22 112</t>
  </si>
  <si>
    <t>3. kategorije</t>
  </si>
  <si>
    <t xml:space="preserve"> nad 15 cm - strojno</t>
  </si>
  <si>
    <t>Doplačilo za zatravitev s semenom</t>
  </si>
  <si>
    <t>25 151</t>
  </si>
  <si>
    <t>Odlaganje odpadne zmesi zemljine in kamnine</t>
  </si>
  <si>
    <t>29 152</t>
  </si>
  <si>
    <t>SKUPAJ ZEMELJSKA DELA</t>
  </si>
  <si>
    <t xml:space="preserve">Izdelava nevezane nosilne plasti enakomerno </t>
  </si>
  <si>
    <t>6.00</t>
  </si>
  <si>
    <t>OPREMA</t>
  </si>
  <si>
    <t>23 311</t>
  </si>
  <si>
    <t>Dobava in vgraditev geotekstilije za ločilno plast</t>
  </si>
  <si>
    <t xml:space="preserve">Dobava in vgraditev dvignjenega robnika iz </t>
  </si>
  <si>
    <t xml:space="preserve">vgrajenih na planumu izkopa, premera         </t>
  </si>
  <si>
    <t>Dobava in vgraditev pokrova iz duktilne litine</t>
  </si>
  <si>
    <t xml:space="preserve">Izdelava kanalizacije iz cevi iz polivinilklorida, </t>
  </si>
  <si>
    <t>21 114</t>
  </si>
  <si>
    <t>Zasaditev raznih drevesnih in grmovnih vrst na</t>
  </si>
  <si>
    <t xml:space="preserve">z nosilnostjo 125 kN krožnega prereza </t>
  </si>
  <si>
    <t>REKAPITULACIJA - ZUNANJA UREDITEV</t>
  </si>
  <si>
    <t>11 631</t>
  </si>
  <si>
    <t>Posnetek višine in položaja točke na terenu/objektu</t>
  </si>
  <si>
    <t>24 212</t>
  </si>
  <si>
    <t>Zasip z vezljivo zemljino 3 kat. - strojno</t>
  </si>
  <si>
    <t>25 146</t>
  </si>
  <si>
    <t>Humuziranje zelenice z valjanjem, v debelini</t>
  </si>
  <si>
    <t xml:space="preserve"> nad 15 cm - ročno</t>
  </si>
  <si>
    <t>25 147</t>
  </si>
  <si>
    <t>29 118</t>
  </si>
  <si>
    <t xml:space="preserve">Prevoz materiala na razdaljo nad 7000 do 10000m </t>
  </si>
  <si>
    <t xml:space="preserve">Dobava in postavitev kesonov za ločeno </t>
  </si>
  <si>
    <t>Posoda je iz polietilena.</t>
  </si>
  <si>
    <t>NEPREDVIDENA DELA</t>
  </si>
  <si>
    <t>zunanje ureditve. V nepredvidenih delih se smatra</t>
  </si>
  <si>
    <t xml:space="preserve">pokritje stroškov, ki nastanejo zaradi dodatnih </t>
  </si>
  <si>
    <t>zaščit ali prestavitev vodov v zemlji, ki v osnovi</t>
  </si>
  <si>
    <t>niso vidna. Dela zaradi dodatne sanacije temeljnih</t>
  </si>
  <si>
    <t>tal v kolikor se izkaže, da zemljina ne zadošča</t>
  </si>
  <si>
    <t>Vsa nepredvidena dela morajo biti potrjena</t>
  </si>
  <si>
    <t>s strani nadzora, projektanta in investitorja.</t>
  </si>
  <si>
    <t>SKUPAJ zunanja ureditev</t>
  </si>
  <si>
    <t>SKUPAJ zunanja ureditev + nepredvidena dela</t>
  </si>
  <si>
    <t>predvidenim kriterijem (pri zunanji ureditvi).</t>
  </si>
  <si>
    <r>
      <t>Nepredvidena dela 5</t>
    </r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od skupne rekapitulacije</t>
    </r>
  </si>
  <si>
    <t>35 211</t>
  </si>
  <si>
    <t>(ocena)</t>
  </si>
  <si>
    <t>Izkope vršiti v razmerju 80:20%(strojno-ročni)</t>
  </si>
  <si>
    <t>a)</t>
  </si>
  <si>
    <t>b)</t>
  </si>
  <si>
    <t>strojno z nakladanjem</t>
  </si>
  <si>
    <t>300 g/m2</t>
  </si>
  <si>
    <t>ustreznot potrdi geomehanik)</t>
  </si>
  <si>
    <t>SKUPAJ GRADBENO OBRTNIŠKA DELA</t>
  </si>
  <si>
    <t>5.00</t>
  </si>
  <si>
    <t>GRADBENO OBRTNIŠKA DELA</t>
  </si>
  <si>
    <t>transporti, z dodatki za vodotesen, zmrzlinsko</t>
  </si>
  <si>
    <t>in proti soli odporen beton, izvedba vseh potrebnih</t>
  </si>
  <si>
    <t xml:space="preserve">podbeton C12/15                                            </t>
  </si>
  <si>
    <t>opaž</t>
  </si>
  <si>
    <t>kg</t>
  </si>
  <si>
    <t>Izdelava vzdolžne in prečne drenaže, globoke</t>
  </si>
  <si>
    <t xml:space="preserve"> s premerom 60 cm - nepovozen pokrov</t>
  </si>
  <si>
    <t>objekt:</t>
  </si>
  <si>
    <t>investitor:</t>
  </si>
  <si>
    <t>št. projekta:</t>
  </si>
  <si>
    <t>št. načrta:</t>
  </si>
  <si>
    <r>
      <t>POPIS DEL S PROJEKTANTSKIM PREDRAČUNOM -</t>
    </r>
    <r>
      <rPr>
        <b/>
        <i/>
        <sz val="12"/>
        <rFont val="Arial"/>
        <family val="2"/>
      </rPr>
      <t xml:space="preserve"> ZUNANJA UREDITEV</t>
    </r>
  </si>
  <si>
    <t>vklučno z drenažnim materialom ovitim z</t>
  </si>
  <si>
    <t>Odstranitev  grmovja in dreves z debli premera</t>
  </si>
  <si>
    <t>13 142</t>
  </si>
  <si>
    <t>Zavarovanje gradbišča v času gradnje z</t>
  </si>
  <si>
    <t>ustrezno opremo</t>
  </si>
  <si>
    <t>kom</t>
  </si>
  <si>
    <t>MANIPULATIVNE POVRŠINE</t>
  </si>
  <si>
    <t>zbiranje odpadkov. Volumen posode 240 l</t>
  </si>
  <si>
    <t>Dobava in postavitev stojal za zalivalke</t>
  </si>
  <si>
    <t>Dobava in vgraditev vodnjaka</t>
  </si>
  <si>
    <t>7.00</t>
  </si>
  <si>
    <t>TUJE STORITVE</t>
  </si>
  <si>
    <t>75 211</t>
  </si>
  <si>
    <t>LED svetilka</t>
  </si>
  <si>
    <t>kabel NAYY-J 5x16</t>
  </si>
  <si>
    <t xml:space="preserve">Izdelava javne razsvetljave vključno z izkopi </t>
  </si>
  <si>
    <t>zasipi, temeljenjem ter vsemi potrebni deli in</t>
  </si>
  <si>
    <t>materialom za priključitev.</t>
  </si>
  <si>
    <t>valjanec Fe-Zn 25x4mm2</t>
  </si>
  <si>
    <t>(kandelaber ter svetilka po izboru investitorja)</t>
  </si>
  <si>
    <t>76 211</t>
  </si>
  <si>
    <t xml:space="preserve">Izdelava vodovoda vključno z izkopi </t>
  </si>
  <si>
    <t>zasip, označitvijo ter vsemi potrebni deli in</t>
  </si>
  <si>
    <t>PEHD DN63 (nazivni tlak PN10)</t>
  </si>
  <si>
    <t>označevalni trak</t>
  </si>
  <si>
    <t>izkop jarka globine do 1,2m - ozek izkop</t>
  </si>
  <si>
    <t>izdelava peščene posteljice 0-4mm (0,15m3/m)</t>
  </si>
  <si>
    <t>zasip ob cevi s peskom 0-8mm (0,09m3/m)</t>
  </si>
  <si>
    <t>zasip nad cevjo s peskom 0-8mm (0,2m3/m)</t>
  </si>
  <si>
    <t>zasip z izkopnim materialom (0,7m3/m)</t>
  </si>
  <si>
    <t>materialom za priključitev. Globina izkopa 0,8m</t>
  </si>
  <si>
    <t>25 189</t>
  </si>
  <si>
    <t>25 187</t>
  </si>
  <si>
    <t>SKUPAJ TUJE STORITVE</t>
  </si>
  <si>
    <t>SKUPAJ MANIPULATIVNE POVRŠINE</t>
  </si>
  <si>
    <t>31 111</t>
  </si>
  <si>
    <t>zrnatega drobljenca iz kamnine v debelini do 20cm</t>
  </si>
  <si>
    <t>31 131</t>
  </si>
  <si>
    <t>cementnega betona s prerezom 5/20 cm</t>
  </si>
  <si>
    <t>drenažni material - prani gramoz (16/32mm)</t>
  </si>
  <si>
    <t>44 962</t>
  </si>
  <si>
    <t>dilatacij.</t>
  </si>
  <si>
    <t>Izdelava temelja za talne grobove iz betona C16/20</t>
  </si>
  <si>
    <t>vključno z armaturo, ter vsemi potrebnimi deli in</t>
  </si>
  <si>
    <t>Talne žare dim 80/110/90</t>
  </si>
  <si>
    <t>transporti.</t>
  </si>
  <si>
    <t>Dobava in postavitev klopi brez naslona</t>
  </si>
  <si>
    <t>(nap. Vodnjak KLASIK - Kremen ali podobno)</t>
  </si>
  <si>
    <t>vključno s priklopom na vodovod ter izvedbo</t>
  </si>
  <si>
    <t>zrnatega drobljenca 0/8cm v debelini 5cm - poti</t>
  </si>
  <si>
    <t>UREDITEV RAZŠIRITVE POKOPALIŠČE SVETA ANA</t>
  </si>
  <si>
    <t>50/2019</t>
  </si>
  <si>
    <t>FAZA I</t>
  </si>
  <si>
    <t>FAZA II</t>
  </si>
  <si>
    <t>FAZA III</t>
  </si>
  <si>
    <t>FAZA IV</t>
  </si>
  <si>
    <t>REKAPITULACIJA - FAZA I</t>
  </si>
  <si>
    <t>12 322</t>
  </si>
  <si>
    <t xml:space="preserve">Porušitev in odstranitev asfaltne plasti v </t>
  </si>
  <si>
    <t>debelini 6 do 10 cm</t>
  </si>
  <si>
    <t>12 382</t>
  </si>
  <si>
    <t>Rezanje asfaltne plasti s talno diamantno žago</t>
  </si>
  <si>
    <t xml:space="preserve"> debele 6 do 10 cm</t>
  </si>
  <si>
    <t>12 391</t>
  </si>
  <si>
    <t>Porušitev in odstranitev robnika iz cementnega</t>
  </si>
  <si>
    <t>betona (vključno z odvozom v trajno deponijo)</t>
  </si>
  <si>
    <t>12 291</t>
  </si>
  <si>
    <t>Porušitev in odstranitev ograje iz žične mreže.</t>
  </si>
  <si>
    <t>(vključno z odvozom v trajno deponijo)</t>
  </si>
  <si>
    <t>strojno z nakladanjem (cca 20 cm)</t>
  </si>
  <si>
    <t>Skupna količina izkopa:750m3</t>
  </si>
  <si>
    <t>strojni izkop 80% =750 x 0,8 = 600 m3</t>
  </si>
  <si>
    <t>ročni izkop 20% =  750 x 0,2 = 150 m3</t>
  </si>
  <si>
    <t>(zasip kanalizacije z izkopnim materialom;</t>
  </si>
  <si>
    <t>24 229</t>
  </si>
  <si>
    <t>Zasip kanalizacijskih cevi s peskom (po detajlu)</t>
  </si>
  <si>
    <t>29 153</t>
  </si>
  <si>
    <t>Odlaganje odpadnega asfalta na kom. deponijo</t>
  </si>
  <si>
    <t>t</t>
  </si>
  <si>
    <t>do 20 cm - poti</t>
  </si>
  <si>
    <t>31 133</t>
  </si>
  <si>
    <t>31 20D</t>
  </si>
  <si>
    <t>Strojno valjanje in planiranje v natančnosti +-1cm</t>
  </si>
  <si>
    <t>vključno s komprimacijo planuma zgornjega ustroja.</t>
  </si>
  <si>
    <t>32 255</t>
  </si>
  <si>
    <t>Izdelava obrabne in zaporne plasti bitumenskega</t>
  </si>
  <si>
    <t>betona AC 8 surf 70/100 A5 v deb. 5 cm</t>
  </si>
  <si>
    <t>35 214</t>
  </si>
  <si>
    <t>cementnega betona s prerezom 15/25 cm</t>
  </si>
  <si>
    <t>vključno z dobavo in vgradnjo betona za pripravo</t>
  </si>
  <si>
    <t>podlage. (ob parkiriščih in ob cesti)</t>
  </si>
  <si>
    <t>35 244</t>
  </si>
  <si>
    <t xml:space="preserve">Dobava in vgraditev pogreznjenega robnika iz </t>
  </si>
  <si>
    <t>podlage (spuščeni robniki na obm. klančin in dovozov)</t>
  </si>
  <si>
    <t>31 334</t>
  </si>
  <si>
    <t>Izdelava zgornje nosilne plasti bituminiziranega</t>
  </si>
  <si>
    <t>drobljenca AC 16 surf B 70/100 A4 v deb.7 cm</t>
  </si>
  <si>
    <t>N41 310</t>
  </si>
  <si>
    <t>42 483</t>
  </si>
  <si>
    <t>43 211</t>
  </si>
  <si>
    <t>(PVC DN 160 SN8);</t>
  </si>
  <si>
    <t>SIST EN 13476</t>
  </si>
  <si>
    <t>43 212</t>
  </si>
  <si>
    <t>20 cm, v globini do 1,0 m</t>
  </si>
  <si>
    <t>(PVC DN 200 SN8)</t>
  </si>
  <si>
    <t>44 332</t>
  </si>
  <si>
    <t xml:space="preserve">Izdelava jaška iz polietilena, krožnega prereza </t>
  </si>
  <si>
    <t>s premerom 50 cm, globokega 1,0 do 1,5 m</t>
  </si>
  <si>
    <t xml:space="preserve">(CP_cestni požiralnik  H=1,5m) </t>
  </si>
  <si>
    <t>Vključno z LTŽ povozno rešetko v muldi</t>
  </si>
  <si>
    <t>44 341</t>
  </si>
  <si>
    <t>s premerom 60 cm, globokega do 1,0 m</t>
  </si>
  <si>
    <t>SIST EN 13598-2</t>
  </si>
  <si>
    <t xml:space="preserve"> s premerom 60 cm - povozen pokrov</t>
  </si>
  <si>
    <t>vgrajen v AB venec</t>
  </si>
  <si>
    <t>SIST EN 124-2</t>
  </si>
  <si>
    <t xml:space="preserve">armatura S500                                          </t>
  </si>
  <si>
    <t>N50 001</t>
  </si>
  <si>
    <t xml:space="preserve">Vključno z vsemi potrebnimi deli in </t>
  </si>
  <si>
    <t>61 122</t>
  </si>
  <si>
    <t xml:space="preserve">Izdelava temelja iz cementnega betona C 12/15, </t>
  </si>
  <si>
    <t>globine 80 cm, premera 30 cm</t>
  </si>
  <si>
    <t>61 217</t>
  </si>
  <si>
    <t>Dobava in vgraditev stebrička za prometni znak</t>
  </si>
  <si>
    <t xml:space="preserve"> iz vroče cinkane jeklene cevi s premerom </t>
  </si>
  <si>
    <t>64 mm, dolge 3500 mm</t>
  </si>
  <si>
    <t>Dobava in vgradnja tipskega linijskega požiralnika</t>
  </si>
  <si>
    <t>notranje širine 20 cm z LTŽ rešetko nosilnosti</t>
  </si>
  <si>
    <t>C250 vgrajen v bet. temelj C12/15</t>
  </si>
  <si>
    <t>N45 001</t>
  </si>
  <si>
    <t>61 541</t>
  </si>
  <si>
    <t xml:space="preserve">Dobava in pritrditev prometnega </t>
  </si>
  <si>
    <t xml:space="preserve">znaka, podloga iz vroče cinkane jeklene </t>
  </si>
  <si>
    <t xml:space="preserve">pločevine, znak z odsevno </t>
  </si>
  <si>
    <t>folijo 1. vrste, velikosti 600/600 mm</t>
  </si>
  <si>
    <t>2441 - parkirno mesto za vozila invalidov</t>
  </si>
  <si>
    <t>62 111</t>
  </si>
  <si>
    <t xml:space="preserve">Izdelava tankoslojne vzdolžne označbe na </t>
  </si>
  <si>
    <t xml:space="preserve"> vozišču z enokomponentno belo barvo, vključno </t>
  </si>
  <si>
    <r>
      <t>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</t>
    </r>
  </si>
  <si>
    <r>
      <t xml:space="preserve">strojno, debelina plasti suhe snovi 200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m, </t>
    </r>
  </si>
  <si>
    <t xml:space="preserve">širina črte 10 cm </t>
  </si>
  <si>
    <t>(5355-1 - parkirišča pravokotno parkiranje)</t>
  </si>
  <si>
    <t>62 223</t>
  </si>
  <si>
    <t xml:space="preserve">Izdelava tankoslojne prečne in ostalih označb </t>
  </si>
  <si>
    <t>na vozišču z enokomponentno rumeno,</t>
  </si>
  <si>
    <r>
      <t xml:space="preserve">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</t>
    </r>
  </si>
  <si>
    <r>
      <t xml:space="preserve">stekla, strojno, debelina plasti suhe snovi 300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m, </t>
    </r>
  </si>
  <si>
    <t>površina označbe 1,1 do 1,5m2</t>
  </si>
  <si>
    <t>(5352 - parkirno mesto za invalida)</t>
  </si>
  <si>
    <t>67 06D</t>
  </si>
  <si>
    <t>Dobava in vgraditev drevesne rešetke Standard ,</t>
  </si>
  <si>
    <t>dobavitelja ACO Šmarje pri Jelšah (ali podobni),</t>
  </si>
  <si>
    <t>iz sive litine (EN-GLJ-250 DIN EN 1561) kvadratna</t>
  </si>
  <si>
    <t>s kvadratno notranjo odprtino, vključno s pritrditvenim</t>
  </si>
  <si>
    <t>materialom iz nerjavečega jekla sestavljena iz 4</t>
  </si>
  <si>
    <t xml:space="preserve">segmentov, premaz cink fosforjev epoksidna osnova </t>
  </si>
  <si>
    <t>in 2-komponenten-strukturni lak, RAL 9005, vključno</t>
  </si>
  <si>
    <t xml:space="preserve">s spodnjo jekleno konstrukcijo, 2-delno, vroče </t>
  </si>
  <si>
    <t>cinkano ter pritrdilnim materialom iz jekla.</t>
  </si>
  <si>
    <t>Višina rešetke 41mm, višina okvirja z vstavljeno</t>
  </si>
  <si>
    <t>rešetko 80 - 140mm.</t>
  </si>
  <si>
    <t>Obremenitev: 50kN, radialen design, širina rež 16mm</t>
  </si>
  <si>
    <t>Zunanja-/notranja mera : 150/70 cm</t>
  </si>
  <si>
    <t>potrebnimi deli.</t>
  </si>
  <si>
    <t>izkop</t>
  </si>
  <si>
    <t>zasip z gramozno frakcijo 4-16mm</t>
  </si>
  <si>
    <t>peščena posteljica deb 15cm</t>
  </si>
  <si>
    <t>geotekstil 200g/m2</t>
  </si>
  <si>
    <t>zasip z izkopno zemljino v deb 25cm</t>
  </si>
  <si>
    <t>drenaža DN100 okrog rezervoarja</t>
  </si>
  <si>
    <t>N45 002</t>
  </si>
  <si>
    <t>22% DDV</t>
  </si>
  <si>
    <t>SKUPAJ z DDV</t>
  </si>
  <si>
    <t>REKAPITULACIJA - FAZA II</t>
  </si>
  <si>
    <t>SKUPAJ FAZA II</t>
  </si>
  <si>
    <r>
      <t>POPIS DEL S PROJEKTANTSKIM PREDRAČUNOM -</t>
    </r>
    <r>
      <rPr>
        <b/>
        <i/>
        <sz val="12"/>
        <rFont val="Arial"/>
        <family val="2"/>
      </rPr>
      <t>FAZA II</t>
    </r>
  </si>
  <si>
    <r>
      <t>POPIS DEL S PROJEKTANTSKIM PREDRAČUNOM -</t>
    </r>
    <r>
      <rPr>
        <b/>
        <i/>
        <sz val="12"/>
        <rFont val="Arial"/>
        <family val="2"/>
      </rPr>
      <t xml:space="preserve"> FAZA I</t>
    </r>
  </si>
  <si>
    <t>SKUPAJ FAZA I</t>
  </si>
  <si>
    <t xml:space="preserve">zrnatega drobljenca iz kamnine v debelini </t>
  </si>
  <si>
    <t>(ob peš poteh in zelenicah)</t>
  </si>
  <si>
    <t>N50 002</t>
  </si>
  <si>
    <t>N67 001</t>
  </si>
  <si>
    <t>N67 002</t>
  </si>
  <si>
    <r>
      <t>POPIS DEL S PROJEKTANTSKIM PREDRAČUNOM -</t>
    </r>
    <r>
      <rPr>
        <b/>
        <i/>
        <sz val="12"/>
        <rFont val="Arial"/>
        <family val="2"/>
      </rPr>
      <t xml:space="preserve"> FAZA III</t>
    </r>
  </si>
  <si>
    <t>REKAPITULACIJA - FAZA III</t>
  </si>
  <si>
    <t>SKUPAJ FAZA III</t>
  </si>
  <si>
    <t>12 344</t>
  </si>
  <si>
    <t>Porušitev in odstranitev tlakovane poti</t>
  </si>
  <si>
    <t>N67 003</t>
  </si>
  <si>
    <t>N67 004</t>
  </si>
  <si>
    <t>24 441</t>
  </si>
  <si>
    <t>Vgraditev posteljice v debelini plasti do 40 cm</t>
  </si>
  <si>
    <t>iz zrnate kamnine - 3. kategorije</t>
  </si>
  <si>
    <t>(TD 0/32 Ev2&gt;80MPa)</t>
  </si>
  <si>
    <t>24 612</t>
  </si>
  <si>
    <t>Ureditev planuma posteljice iz zrnate kamnine-</t>
  </si>
  <si>
    <t>11 231</t>
  </si>
  <si>
    <t>Zakoličba osi kanalizacije z lesenimi količki</t>
  </si>
  <si>
    <t>in obveznim dvojnim zavarovanjem točk</t>
  </si>
  <si>
    <t>21 314</t>
  </si>
  <si>
    <t>Izkop vezljive zemljine/zrnate kamnine</t>
  </si>
  <si>
    <t xml:space="preserve">3. kategorije za temelje, kanalske rove, </t>
  </si>
  <si>
    <t xml:space="preserve"> prepuste, jaške in drenaže, širine do 1,0 m in</t>
  </si>
  <si>
    <t>globine do 1,0 m – strojno, planiranje dna ročno</t>
  </si>
  <si>
    <t>(padavinska kanalizacija)</t>
  </si>
  <si>
    <t>(0,30m x 555m2)</t>
  </si>
  <si>
    <t>(pločnik)</t>
  </si>
  <si>
    <t>(parkirišče)</t>
  </si>
  <si>
    <t>Izdelava asfaltne mulde širine 0,5m</t>
  </si>
  <si>
    <t>drenažna cev DN100mm</t>
  </si>
  <si>
    <t xml:space="preserve">geotekstil </t>
  </si>
  <si>
    <t>Izdelava izpusta drenaže premera 10cm v</t>
  </si>
  <si>
    <t>do 15 cm, v globini do 1,0 m</t>
  </si>
  <si>
    <t>(PVC DN 100 SN8);</t>
  </si>
  <si>
    <t>44 363</t>
  </si>
  <si>
    <t>s premerom 80 cm, globokega od 1,5 do 2,0 m</t>
  </si>
  <si>
    <t>(zadrževalnik).  Vključno z vsemi</t>
  </si>
  <si>
    <t>N58 003</t>
  </si>
  <si>
    <t>N58 002</t>
  </si>
  <si>
    <t>Vkjučno z vemi potrebnimi deli in materialom</t>
  </si>
  <si>
    <t>za postavitev.</t>
  </si>
  <si>
    <t>zelenici, min 20/24 min obseg 20 cm na višini 1m.</t>
  </si>
  <si>
    <t>Ostro listni javor - Acer platanoides -Olmsted</t>
  </si>
  <si>
    <t>zelenici, visokih 40 do 80 cm (Taxus baccata</t>
  </si>
  <si>
    <t xml:space="preserve"> - Fastigiata Robusta). 1 kom/50cm</t>
  </si>
  <si>
    <t>Skupna količina izkopa:170m3</t>
  </si>
  <si>
    <t>strojni izkop 80% =170 x 0,8 = 136 m3</t>
  </si>
  <si>
    <t>ročni izkop 20% =  170 x 0,2 = 34 m3</t>
  </si>
  <si>
    <t>Divja češnja - Prunus avium</t>
  </si>
  <si>
    <t>vključno z dobavo humusa</t>
  </si>
  <si>
    <t>25 181</t>
  </si>
  <si>
    <t>zelenici, visokih do 40cm (Veliki zimzelen</t>
  </si>
  <si>
    <t xml:space="preserve"> - vinca major). 5/10 kom/1m2</t>
  </si>
  <si>
    <t>35 212</t>
  </si>
  <si>
    <t>cementnega betona s prerezom 12/25 cm</t>
  </si>
  <si>
    <t>odstanitev obstoječih cipres</t>
  </si>
  <si>
    <t>12 141</t>
  </si>
  <si>
    <t>do 10 cm ter vej na gosto porasli površini - ročno.</t>
  </si>
  <si>
    <t>12 498</t>
  </si>
  <si>
    <t>Porušitev in odstranitev obstoječega vodnjaka</t>
  </si>
  <si>
    <t>vključno z armaturo, zasipi ter vsemi potrebnimi deli in</t>
  </si>
  <si>
    <t>geosintetikom. Drenaža za opornim zidom.</t>
  </si>
  <si>
    <t>Skupna količina izkopa:380m3</t>
  </si>
  <si>
    <t>strojni izkop 80% =380 x 0,8 = 304 m3</t>
  </si>
  <si>
    <t>ročni izkop 20% =  380 x 0,2 = 76 m3</t>
  </si>
  <si>
    <t>(zasip žarnih zidov z izkopnim materialom;</t>
  </si>
  <si>
    <t>Stebrasti dob - Quercus robur - Fastigiata</t>
  </si>
  <si>
    <t>zelenici. Vejtičijeva divja trta - Parthenocissus</t>
  </si>
  <si>
    <t>tricuspidata - Veitchii. 1 kom/50cm</t>
  </si>
  <si>
    <t>31 112</t>
  </si>
  <si>
    <t>zrnatega drobljenca 8/16cm v debelini 5cm</t>
  </si>
  <si>
    <t>rizelj prani - zasip talnih žar.</t>
  </si>
  <si>
    <t>zasip z izkopnim materialom</t>
  </si>
  <si>
    <t>34 822</t>
  </si>
  <si>
    <t>Izdelava obrabne plasti iz plošč iz cementnega</t>
  </si>
  <si>
    <t>betona velikosti napr. 30/20/6 cm (siva) stiki</t>
  </si>
  <si>
    <t>zapolnjeni s peskom</t>
  </si>
  <si>
    <t>34 911</t>
  </si>
  <si>
    <t>Izdelava podložne plasti za tlakovano obrabno</t>
  </si>
  <si>
    <t>plast iz nevezane zmesi zrn (peska) v deb 10cm</t>
  </si>
  <si>
    <t>(ob poteh in zelenicah)</t>
  </si>
  <si>
    <t>75 111</t>
  </si>
  <si>
    <t xml:space="preserve"> - Fastigiata Robusta). 1 kom/100cm</t>
  </si>
  <si>
    <t>zelenici, min 20/24, min obseg 20 cm na višini 1m.</t>
  </si>
  <si>
    <t>do 20 cm - poti, pločnik</t>
  </si>
  <si>
    <t>zrnatega drobljenca iz kamnine v debelini 35cm</t>
  </si>
  <si>
    <t>42 133</t>
  </si>
  <si>
    <t>z gibljivimi plastičnimi cevmi premera 10 cm</t>
  </si>
  <si>
    <t>do 2m na podložni plasti iz cem. betona, deb 10cm</t>
  </si>
  <si>
    <t>jašek padavinske kanalizacije</t>
  </si>
  <si>
    <t>Dobava in vgraditev rezervoarja za vodo 8.000 l</t>
  </si>
  <si>
    <t xml:space="preserve">Zadrževalnik 8.000 l                                     </t>
  </si>
  <si>
    <r>
      <t xml:space="preserve">VIDNI BETON, </t>
    </r>
    <r>
      <rPr>
        <sz val="10"/>
        <rFont val="Arial"/>
        <family val="2"/>
      </rPr>
      <t>beton C30/37 XC4, XD3, XF4</t>
    </r>
  </si>
  <si>
    <t>Izvedba zidu na deponiji - parkirišče</t>
  </si>
  <si>
    <t>drobnozrnat Dmax=16mm</t>
  </si>
  <si>
    <t xml:space="preserve">beton C30/37                                              </t>
  </si>
  <si>
    <t>prodno peščen zasip</t>
  </si>
  <si>
    <t>Dobava in postavitev ograje višine 1,2m.</t>
  </si>
  <si>
    <t>Ograja se postavi  AB oporni zid.</t>
  </si>
  <si>
    <t>materialom za njeno postavitev ter ozemljitev.</t>
  </si>
  <si>
    <r>
      <rPr>
        <sz val="10"/>
        <rFont val="Arial"/>
        <family val="2"/>
      </rPr>
      <t>Tip ograje</t>
    </r>
    <r>
      <rPr>
        <sz val="10"/>
        <color indexed="55"/>
        <rFont val="Arial"/>
        <family val="2"/>
      </rPr>
      <t xml:space="preserve"> (glej grafične priloge list 24) </t>
    </r>
  </si>
  <si>
    <t>oz. po izboru investitorja</t>
  </si>
  <si>
    <t>dim 3,60m x1,8m.</t>
  </si>
  <si>
    <t>Lesena pregradna stena na deponiji</t>
  </si>
  <si>
    <r>
      <rPr>
        <sz val="10"/>
        <rFont val="Arial"/>
        <family val="2"/>
      </rPr>
      <t>Tip panela</t>
    </r>
    <r>
      <rPr>
        <sz val="10"/>
        <color indexed="55"/>
        <rFont val="Arial"/>
        <family val="2"/>
      </rPr>
      <t xml:space="preserve"> (glej grafične priloge list 22) </t>
    </r>
  </si>
  <si>
    <t>(nap. Klop FORMA  ali podobno)</t>
  </si>
  <si>
    <r>
      <rPr>
        <sz val="10"/>
        <rFont val="Arial"/>
        <family val="2"/>
      </rPr>
      <t>Tip klopi</t>
    </r>
    <r>
      <rPr>
        <sz val="10"/>
        <color indexed="55"/>
        <rFont val="Arial"/>
        <family val="2"/>
      </rPr>
      <t xml:space="preserve"> (glej grafične priloge list 23) </t>
    </r>
  </si>
  <si>
    <t>kandelaber H=5m</t>
  </si>
  <si>
    <t xml:space="preserve">Izvedba memorialnega zidu na območju </t>
  </si>
  <si>
    <t>raztrosa pepela.</t>
  </si>
  <si>
    <t>in proti soli odporen beton.</t>
  </si>
  <si>
    <t>N50 003</t>
  </si>
  <si>
    <t>Izdelava in montaža spominskih ploščic</t>
  </si>
  <si>
    <t xml:space="preserve">za memorialni zid po detajlu. </t>
  </si>
  <si>
    <t>52 manjših ploščic izvedenih iz naravnega</t>
  </si>
  <si>
    <t>kamna - pohorski tonalit (polirano).</t>
  </si>
  <si>
    <t>Vključno z montažo in vsem pritrdilnim</t>
  </si>
  <si>
    <t>materialom.</t>
  </si>
  <si>
    <r>
      <rPr>
        <sz val="10"/>
        <rFont val="Arial"/>
        <family val="2"/>
      </rPr>
      <t>Tip ploščic</t>
    </r>
    <r>
      <rPr>
        <sz val="10"/>
        <color indexed="55"/>
        <rFont val="Arial"/>
        <family val="2"/>
      </rPr>
      <t xml:space="preserve"> (glej grafične priloge list 12) </t>
    </r>
  </si>
  <si>
    <t>Vgraditev posteljice v debelini plasti 25 cm</t>
  </si>
  <si>
    <t>(0,25m x 130m2)</t>
  </si>
  <si>
    <t>(eko otok)</t>
  </si>
  <si>
    <t>z gibljivimi plastičnimi cevmi premera 16 cm</t>
  </si>
  <si>
    <t>drenažna cev DN160mm</t>
  </si>
  <si>
    <t>Izdelava izpusta drenaže premera 16cm v</t>
  </si>
  <si>
    <t>42 484.1</t>
  </si>
  <si>
    <t>42 484.2</t>
  </si>
  <si>
    <t>Izdelava izpusta drenaže premera 16cm s</t>
  </si>
  <si>
    <t>prostim razlitjem po terenu - preboj skozi AB zid</t>
  </si>
  <si>
    <t>Vključno z LTŽ rešetko</t>
  </si>
  <si>
    <t>44 365</t>
  </si>
  <si>
    <t>s premerom 80 cm, globokega nad 2,5 m</t>
  </si>
  <si>
    <t>Izvedba AB opornega - žarnega zidu</t>
  </si>
  <si>
    <t xml:space="preserve">armatura S500 (ocenjeno cca 65kg/m3)                                    </t>
  </si>
  <si>
    <t>Izdelava in montaža napisnih plošč iz granita</t>
  </si>
  <si>
    <t>IMPALA Africa , poliran, debeline 3cm, velikosti</t>
  </si>
  <si>
    <t xml:space="preserve">55 x 73 cm, montaža vključno s pokrom sidri z </t>
  </si>
  <si>
    <t xml:space="preserve">okrasnimi maticami. </t>
  </si>
  <si>
    <t>N58 004</t>
  </si>
  <si>
    <t>Izdelava in montaža vmesne police iz granita</t>
  </si>
  <si>
    <t>vključno s pritrdilnim materialom</t>
  </si>
  <si>
    <t>izpusta v revizijski jašek</t>
  </si>
  <si>
    <r>
      <rPr>
        <sz val="10"/>
        <rFont val="Arial"/>
        <family val="2"/>
      </rPr>
      <t>Tip vodnjaka</t>
    </r>
    <r>
      <rPr>
        <sz val="10"/>
        <color indexed="55"/>
        <rFont val="Arial"/>
        <family val="2"/>
      </rPr>
      <t xml:space="preserve"> (glej grafične priloge list 25) </t>
    </r>
  </si>
  <si>
    <t>Odstranitev kandelabra javne razsvetljave</t>
  </si>
  <si>
    <t>N58 005</t>
  </si>
  <si>
    <t>Izdelava in montaža monolitnega betonskega</t>
  </si>
  <si>
    <t>elementa z vgraviranim napisom.</t>
  </si>
  <si>
    <t>debeline 15cm, velikosti 0,5 x 5,3m</t>
  </si>
  <si>
    <t>vključno s pritrdilnim materialom in vsemi</t>
  </si>
  <si>
    <t>(napis po izboru investitorja)</t>
  </si>
  <si>
    <t>potrebnimi deli in materialom za izvedbo.</t>
  </si>
  <si>
    <r>
      <t>POPIS DEL S PROJEKTANTSKIM PREDRAČUNOM -</t>
    </r>
    <r>
      <rPr>
        <b/>
        <i/>
        <sz val="12"/>
        <rFont val="Arial"/>
        <family val="2"/>
      </rPr>
      <t>FAZA IV</t>
    </r>
  </si>
  <si>
    <t>REKAPITULACIJA - FAZA IV</t>
  </si>
  <si>
    <t>SKUPAJ FAZA IV</t>
  </si>
  <si>
    <t>debeline 2cm, velikosti 54,5 x 29,5cm</t>
  </si>
  <si>
    <t>Skupna količina izkopa:20m3</t>
  </si>
  <si>
    <t>strojni izkop 80% =20 x 0,8 = 16 m3</t>
  </si>
  <si>
    <t>ročni izkop 20% =  20 x 0,2 = 4 m3</t>
  </si>
  <si>
    <t>zelenici, visokih do 40cm (Bršljan zimzelen</t>
  </si>
  <si>
    <t>5kom/1m2</t>
  </si>
  <si>
    <t xml:space="preserve">do 20 cm </t>
  </si>
  <si>
    <t xml:space="preserve">Izvedba t.i. PAVILJONA </t>
  </si>
  <si>
    <t xml:space="preserve">armatura S500                                   </t>
  </si>
  <si>
    <t>metličen beton</t>
  </si>
  <si>
    <t xml:space="preserve">Izdelava električne napeljave za osvetlitev </t>
  </si>
  <si>
    <t>in ozvočenje v stebre paviljona.</t>
  </si>
  <si>
    <t>Vključno z  vsemi potrebni deli in</t>
  </si>
  <si>
    <t xml:space="preserve">materialom za priključitev. </t>
  </si>
  <si>
    <t>ocena</t>
  </si>
  <si>
    <t xml:space="preserve">Občina Sveta Ana </t>
  </si>
  <si>
    <t>Sv. Ana 17, 2233 Sv. Ana</t>
  </si>
  <si>
    <t>79 514</t>
  </si>
  <si>
    <t xml:space="preserve">Izdelava projektne dokumentacije za projekt </t>
  </si>
  <si>
    <t>izvedenih del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</si>
</sst>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4]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0"/>
      <name val="Arial CE"/>
      <family val="0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0"/>
      <color indexed="55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theme="0" tint="-0.3499799966812134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left"/>
      <protection/>
    </xf>
    <xf numFmtId="49" fontId="0" fillId="0" borderId="12" xfId="0" applyNumberFormat="1" applyFont="1" applyBorder="1" applyAlignment="1" applyProtection="1">
      <alignment horizontal="left"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left"/>
      <protection/>
    </xf>
    <xf numFmtId="4" fontId="1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4" fontId="1" fillId="0" borderId="12" xfId="0" applyNumberFormat="1" applyFont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12" xfId="0" applyNumberFormat="1" applyFont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 applyProtection="1">
      <alignment horizontal="right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0" fillId="10" borderId="0" xfId="0" applyFont="1" applyFill="1" applyAlignment="1">
      <alignment/>
    </xf>
    <xf numFmtId="0" fontId="5" fillId="10" borderId="0" xfId="0" applyFont="1" applyFill="1" applyAlignment="1">
      <alignment/>
    </xf>
    <xf numFmtId="4" fontId="1" fillId="3" borderId="0" xfId="0" applyNumberFormat="1" applyFont="1" applyFill="1" applyBorder="1" applyAlignment="1" applyProtection="1">
      <alignment horizontal="center"/>
      <protection/>
    </xf>
    <xf numFmtId="49" fontId="1" fillId="3" borderId="0" xfId="0" applyNumberFormat="1" applyFont="1" applyFill="1" applyBorder="1" applyAlignment="1" applyProtection="1">
      <alignment horizontal="left"/>
      <protection/>
    </xf>
    <xf numFmtId="49" fontId="8" fillId="33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0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11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49" fontId="5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/>
    </xf>
    <xf numFmtId="4" fontId="0" fillId="34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 horizontal="center"/>
      <protection locked="0"/>
    </xf>
    <xf numFmtId="0" fontId="0" fillId="0" borderId="0" xfId="41" applyAlignment="1">
      <alignment horizontal="right"/>
      <protection/>
    </xf>
    <xf numFmtId="0" fontId="3" fillId="0" borderId="0" xfId="0" applyFont="1" applyAlignment="1">
      <alignment/>
    </xf>
    <xf numFmtId="49" fontId="0" fillId="0" borderId="0" xfId="41" applyNumberFormat="1" applyAlignment="1">
      <alignment horizontal="right"/>
      <protection/>
    </xf>
    <xf numFmtId="0" fontId="50" fillId="0" borderId="0" xfId="0" applyFont="1" applyAlignment="1">
      <alignment/>
    </xf>
    <xf numFmtId="2" fontId="3" fillId="0" borderId="0" xfId="40" applyNumberFormat="1" applyFont="1">
      <alignment/>
      <protection/>
    </xf>
    <xf numFmtId="43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3" fontId="1" fillId="0" borderId="0" xfId="0" applyNumberFormat="1" applyFont="1" applyAlignment="1">
      <alignment/>
    </xf>
    <xf numFmtId="49" fontId="1" fillId="3" borderId="0" xfId="0" applyNumberFormat="1" applyFont="1" applyFill="1" applyAlignment="1">
      <alignment horizontal="left"/>
    </xf>
    <xf numFmtId="4" fontId="1" fillId="3" borderId="0" xfId="0" applyNumberFormat="1" applyFont="1" applyFill="1" applyAlignment="1">
      <alignment horizontal="center"/>
    </xf>
    <xf numFmtId="43" fontId="1" fillId="3" borderId="0" xfId="0" applyNumberFormat="1" applyFont="1" applyFill="1" applyAlignment="1">
      <alignment horizontal="center"/>
    </xf>
    <xf numFmtId="4" fontId="0" fillId="35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Alignment="1" applyProtection="1">
      <alignment horizontal="center"/>
      <protection locked="0"/>
    </xf>
    <xf numFmtId="4" fontId="0" fillId="35" borderId="0" xfId="0" applyNumberFormat="1" applyFont="1" applyFill="1" applyAlignment="1">
      <alignment horizontal="center"/>
    </xf>
    <xf numFmtId="173" fontId="0" fillId="35" borderId="0" xfId="0" applyNumberFormat="1" applyFont="1" applyFill="1" applyAlignment="1">
      <alignment/>
    </xf>
    <xf numFmtId="173" fontId="0" fillId="35" borderId="0" xfId="0" applyNumberFormat="1" applyFont="1" applyFill="1" applyAlignment="1">
      <alignment horizontal="center"/>
    </xf>
    <xf numFmtId="0" fontId="0" fillId="0" borderId="0" xfId="41" applyFill="1" applyAlignment="1">
      <alignment horizontal="right"/>
      <protection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/>
    </xf>
    <xf numFmtId="173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0" fillId="0" borderId="0" xfId="41">
      <alignment/>
      <protection/>
    </xf>
    <xf numFmtId="43" fontId="0" fillId="0" borderId="0" xfId="41" applyNumberFormat="1">
      <alignment/>
      <protection/>
    </xf>
    <xf numFmtId="49" fontId="0" fillId="0" borderId="0" xfId="41" applyNumberFormat="1" applyAlignment="1">
      <alignment horizontal="left"/>
      <protection/>
    </xf>
    <xf numFmtId="4" fontId="0" fillId="0" borderId="0" xfId="41" applyNumberFormat="1">
      <alignment/>
      <protection/>
    </xf>
    <xf numFmtId="49" fontId="1" fillId="0" borderId="0" xfId="0" applyNumberFormat="1" applyFont="1" applyAlignment="1">
      <alignment horizontal="right"/>
    </xf>
    <xf numFmtId="2" fontId="50" fillId="0" borderId="0" xfId="0" applyNumberFormat="1" applyFont="1" applyFill="1" applyAlignment="1">
      <alignment/>
    </xf>
    <xf numFmtId="173" fontId="0" fillId="35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49" fontId="51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52" fillId="0" borderId="0" xfId="0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3" fontId="0" fillId="33" borderId="0" xfId="0" applyNumberFormat="1" applyFont="1" applyFill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 horizontal="center"/>
      <protection/>
    </xf>
    <xf numFmtId="43" fontId="1" fillId="0" borderId="13" xfId="0" applyNumberFormat="1" applyFont="1" applyBorder="1" applyAlignment="1" applyProtection="1">
      <alignment horizontal="center"/>
      <protection/>
    </xf>
    <xf numFmtId="43" fontId="0" fillId="0" borderId="0" xfId="0" applyNumberFormat="1" applyFont="1" applyAlignment="1">
      <alignment/>
    </xf>
    <xf numFmtId="43" fontId="1" fillId="0" borderId="10" xfId="0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 horizontal="center"/>
      <protection/>
    </xf>
    <xf numFmtId="43" fontId="0" fillId="0" borderId="13" xfId="0" applyNumberFormat="1" applyFont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43" fontId="1" fillId="0" borderId="0" xfId="0" applyNumberFormat="1" applyFont="1" applyFill="1" applyBorder="1" applyAlignment="1" applyProtection="1">
      <alignment horizontal="center"/>
      <protection/>
    </xf>
    <xf numFmtId="43" fontId="0" fillId="0" borderId="14" xfId="0" applyNumberFormat="1" applyFont="1" applyBorder="1" applyAlignment="1" applyProtection="1">
      <alignment horizontal="center"/>
      <protection/>
    </xf>
    <xf numFmtId="43" fontId="4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Border="1" applyAlignment="1" applyProtection="1">
      <alignment horizontal="center"/>
      <protection/>
    </xf>
    <xf numFmtId="43" fontId="0" fillId="0" borderId="0" xfId="0" applyNumberFormat="1" applyFont="1" applyAlignment="1" applyProtection="1">
      <alignment/>
      <protection locked="0"/>
    </xf>
    <xf numFmtId="43" fontId="0" fillId="0" borderId="0" xfId="0" applyNumberFormat="1" applyFont="1" applyFill="1" applyAlignment="1" applyProtection="1">
      <alignment/>
      <protection locked="0"/>
    </xf>
    <xf numFmtId="43" fontId="0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Fill="1" applyAlignment="1" applyProtection="1">
      <alignment horizontal="center"/>
      <protection locked="0"/>
    </xf>
    <xf numFmtId="43" fontId="1" fillId="3" borderId="0" xfId="0" applyNumberFormat="1" applyFon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43" fontId="0" fillId="36" borderId="0" xfId="0" applyNumberFormat="1" applyFill="1" applyBorder="1" applyAlignment="1">
      <alignment/>
    </xf>
    <xf numFmtId="49" fontId="0" fillId="0" borderId="15" xfId="0" applyNumberFormat="1" applyFont="1" applyBorder="1" applyAlignment="1" applyProtection="1">
      <alignment horizontal="left"/>
      <protection/>
    </xf>
    <xf numFmtId="49" fontId="0" fillId="0" borderId="16" xfId="0" applyNumberFormat="1" applyFont="1" applyBorder="1" applyAlignment="1" applyProtection="1">
      <alignment horizontal="left"/>
      <protection/>
    </xf>
    <xf numFmtId="4" fontId="0" fillId="0" borderId="16" xfId="0" applyNumberFormat="1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 locked="0"/>
    </xf>
    <xf numFmtId="43" fontId="0" fillId="0" borderId="17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 horizontal="left"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 locked="0"/>
    </xf>
    <xf numFmtId="43" fontId="0" fillId="0" borderId="13" xfId="0" applyNumberFormat="1" applyFont="1" applyBorder="1" applyAlignment="1" applyProtection="1">
      <alignment horizontal="center"/>
      <protection/>
    </xf>
    <xf numFmtId="0" fontId="0" fillId="0" borderId="0" xfId="41" applyFont="1">
      <alignment/>
      <protection/>
    </xf>
    <xf numFmtId="43" fontId="0" fillId="0" borderId="0" xfId="41" applyNumberFormat="1" applyFont="1">
      <alignment/>
      <protection/>
    </xf>
    <xf numFmtId="49" fontId="0" fillId="0" borderId="0" xfId="41" applyNumberFormat="1" applyFont="1" applyAlignment="1">
      <alignment horizontal="right"/>
      <protection/>
    </xf>
    <xf numFmtId="49" fontId="0" fillId="0" borderId="0" xfId="41" applyNumberFormat="1" applyFont="1" applyAlignment="1">
      <alignment horizontal="left"/>
      <protection/>
    </xf>
    <xf numFmtId="4" fontId="0" fillId="34" borderId="0" xfId="41" applyNumberFormat="1" applyFont="1" applyFill="1" applyProtection="1">
      <alignment/>
      <protection locked="0"/>
    </xf>
    <xf numFmtId="0" fontId="0" fillId="0" borderId="0" xfId="41" applyFont="1" applyAlignment="1">
      <alignment horizontal="right"/>
      <protection/>
    </xf>
    <xf numFmtId="0" fontId="0" fillId="0" borderId="0" xfId="41" applyFont="1" applyAlignment="1">
      <alignment horizontal="center"/>
      <protection/>
    </xf>
    <xf numFmtId="4" fontId="0" fillId="34" borderId="0" xfId="41" applyNumberFormat="1" applyFont="1" applyFill="1" applyAlignment="1" applyProtection="1">
      <alignment horizontal="center"/>
      <protection locked="0"/>
    </xf>
    <xf numFmtId="49" fontId="0" fillId="0" borderId="0" xfId="41" applyNumberFormat="1" applyFont="1" applyAlignment="1">
      <alignment horizontal="center" vertical="center"/>
      <protection/>
    </xf>
    <xf numFmtId="4" fontId="0" fillId="0" borderId="0" xfId="41" applyNumberFormat="1" applyFont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49" fontId="0" fillId="0" borderId="0" xfId="41" applyNumberFormat="1" applyFont="1" applyAlignment="1">
      <alignment horizontal="center"/>
      <protection/>
    </xf>
    <xf numFmtId="4" fontId="0" fillId="0" borderId="0" xfId="41" applyNumberFormat="1" applyFont="1" applyAlignment="1">
      <alignment horizont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3" xfId="41"/>
    <cellStyle name="Nevtralno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view="pageLayout" zoomScale="70" zoomScaleSheetLayoutView="100" zoomScalePageLayoutView="70" workbookViewId="0" topLeftCell="A1">
      <selection activeCell="D9" sqref="D9"/>
    </sheetView>
  </sheetViews>
  <sheetFormatPr defaultColWidth="9.140625" defaultRowHeight="12.75"/>
  <cols>
    <col min="1" max="1" width="7.57421875" style="0" customWidth="1"/>
    <col min="2" max="2" width="37.57421875" style="0" customWidth="1"/>
    <col min="4" max="5" width="13.28125" style="0" customWidth="1"/>
    <col min="6" max="6" width="13.7109375" style="0" customWidth="1"/>
  </cols>
  <sheetData>
    <row r="1" spans="1:6" ht="12.75">
      <c r="A1" s="2"/>
      <c r="C1" s="1"/>
      <c r="D1" s="1"/>
      <c r="E1" s="1"/>
      <c r="F1" s="1"/>
    </row>
    <row r="2" spans="1:6" ht="12.75">
      <c r="A2" s="2"/>
      <c r="B2" s="1"/>
      <c r="C2" s="1"/>
      <c r="D2" s="1"/>
      <c r="E2" s="1"/>
      <c r="F2" s="1"/>
    </row>
    <row r="3" spans="1:7" ht="15.75">
      <c r="A3" s="51"/>
      <c r="B3" s="52" t="s">
        <v>91</v>
      </c>
      <c r="C3" s="52"/>
      <c r="D3" s="52"/>
      <c r="E3" s="52"/>
      <c r="F3" s="52"/>
      <c r="G3" s="45"/>
    </row>
    <row r="4" spans="1:6" ht="12.75">
      <c r="A4" s="2"/>
      <c r="B4" s="1"/>
      <c r="C4" s="1"/>
      <c r="D4" s="1"/>
      <c r="E4" s="1"/>
      <c r="F4" s="1"/>
    </row>
    <row r="5" spans="2:6" ht="12.75">
      <c r="B5" s="46" t="s">
        <v>87</v>
      </c>
      <c r="C5" s="1" t="s">
        <v>142</v>
      </c>
      <c r="D5" s="1"/>
      <c r="E5" s="1"/>
      <c r="F5" s="1"/>
    </row>
    <row r="6" spans="2:6" ht="12.75">
      <c r="B6" s="46"/>
      <c r="C6" s="1"/>
      <c r="D6" s="1"/>
      <c r="E6" s="1"/>
      <c r="F6" s="1"/>
    </row>
    <row r="7" spans="2:6" ht="12.75">
      <c r="B7" s="46" t="s">
        <v>88</v>
      </c>
      <c r="C7" s="1" t="s">
        <v>442</v>
      </c>
      <c r="D7" s="1"/>
      <c r="E7" s="1"/>
      <c r="F7" s="1"/>
    </row>
    <row r="8" spans="2:6" ht="12.75">
      <c r="B8" s="2"/>
      <c r="C8" s="1" t="s">
        <v>443</v>
      </c>
      <c r="D8" s="1"/>
      <c r="E8" s="1"/>
      <c r="F8" s="1"/>
    </row>
    <row r="9" spans="2:6" ht="12.75">
      <c r="B9" s="2"/>
      <c r="C9" s="1"/>
      <c r="D9" s="1"/>
      <c r="E9" s="1"/>
      <c r="F9" s="1"/>
    </row>
    <row r="10" spans="2:6" ht="12.75">
      <c r="B10" s="46" t="s">
        <v>90</v>
      </c>
      <c r="C10" s="1" t="s">
        <v>143</v>
      </c>
      <c r="D10" s="1"/>
      <c r="E10" s="1"/>
      <c r="F10" s="1"/>
    </row>
    <row r="11" spans="2:6" ht="12.75">
      <c r="B11" s="46"/>
      <c r="C11" s="1"/>
      <c r="D11" s="1"/>
      <c r="E11" s="1"/>
      <c r="F11" s="1"/>
    </row>
    <row r="12" spans="2:6" ht="12.75">
      <c r="B12" s="46" t="s">
        <v>89</v>
      </c>
      <c r="C12" s="47" t="s">
        <v>143</v>
      </c>
      <c r="D12" s="1"/>
      <c r="E12" s="1"/>
      <c r="F12" s="94"/>
    </row>
    <row r="13" spans="1:6" ht="12.75">
      <c r="A13" s="46"/>
      <c r="B13" s="1"/>
      <c r="C13" s="1"/>
      <c r="D13" s="1"/>
      <c r="E13" s="1"/>
      <c r="F13" s="94"/>
    </row>
    <row r="14" spans="1:6" ht="12.75">
      <c r="A14" s="46"/>
      <c r="B14" s="1"/>
      <c r="C14" s="1"/>
      <c r="D14" s="1"/>
      <c r="E14" s="1"/>
      <c r="F14" s="94"/>
    </row>
    <row r="15" spans="1:6" ht="15">
      <c r="A15" s="48"/>
      <c r="B15" s="55" t="s">
        <v>44</v>
      </c>
      <c r="C15" s="49"/>
      <c r="D15" s="50"/>
      <c r="E15" s="50"/>
      <c r="F15" s="126"/>
    </row>
    <row r="16" spans="1:6" ht="12.75">
      <c r="A16" s="3"/>
      <c r="B16" s="8"/>
      <c r="C16" s="9"/>
      <c r="D16" s="10"/>
      <c r="E16" s="10"/>
      <c r="F16" s="127"/>
    </row>
    <row r="17" spans="1:6" ht="12.75">
      <c r="A17" s="17"/>
      <c r="B17" s="56" t="s">
        <v>144</v>
      </c>
      <c r="C17" s="9"/>
      <c r="D17" s="10"/>
      <c r="E17" s="12"/>
      <c r="F17" s="128">
        <f>'Faza 1'!F31</f>
        <v>0</v>
      </c>
    </row>
    <row r="18" spans="1:6" ht="12.75">
      <c r="A18" s="17"/>
      <c r="B18" s="18"/>
      <c r="C18" s="9"/>
      <c r="D18" s="10"/>
      <c r="E18" s="10"/>
      <c r="F18" s="128"/>
    </row>
    <row r="19" spans="1:6" ht="12.75">
      <c r="A19" s="17"/>
      <c r="B19" s="56" t="s">
        <v>145</v>
      </c>
      <c r="C19" s="9"/>
      <c r="D19" s="10"/>
      <c r="E19" s="12"/>
      <c r="F19" s="128">
        <f>'Faza 2'!F29</f>
        <v>0</v>
      </c>
    </row>
    <row r="20" spans="1:6" ht="12.75">
      <c r="A20" s="17"/>
      <c r="B20" s="18"/>
      <c r="C20" s="9"/>
      <c r="D20" s="10"/>
      <c r="E20" s="10"/>
      <c r="F20" s="128"/>
    </row>
    <row r="21" spans="1:6" ht="12.75">
      <c r="A21" s="17"/>
      <c r="B21" s="56" t="s">
        <v>146</v>
      </c>
      <c r="C21" s="9"/>
      <c r="D21" s="10"/>
      <c r="E21" s="12"/>
      <c r="F21" s="128">
        <f>'Faza 3'!F31</f>
        <v>0</v>
      </c>
    </row>
    <row r="22" spans="1:6" ht="12.75">
      <c r="A22" s="17"/>
      <c r="B22" s="18"/>
      <c r="C22" s="9"/>
      <c r="D22" s="10"/>
      <c r="E22" s="10"/>
      <c r="F22" s="128"/>
    </row>
    <row r="23" spans="1:6" ht="12.75">
      <c r="A23" s="17"/>
      <c r="B23" s="56" t="s">
        <v>147</v>
      </c>
      <c r="C23" s="9"/>
      <c r="D23" s="10"/>
      <c r="E23" s="12"/>
      <c r="F23" s="128">
        <f>'Faza 4'!F27</f>
        <v>0</v>
      </c>
    </row>
    <row r="24" spans="1:6" ht="12.75">
      <c r="A24" s="17"/>
      <c r="B24" s="9"/>
      <c r="C24" s="9"/>
      <c r="D24" s="10"/>
      <c r="E24" s="12"/>
      <c r="F24" s="128"/>
    </row>
    <row r="25" spans="1:6" ht="13.5" thickBot="1">
      <c r="A25" s="17"/>
      <c r="B25" s="18"/>
      <c r="C25" s="9"/>
      <c r="D25" s="10"/>
      <c r="E25" s="10"/>
      <c r="F25" s="128"/>
    </row>
    <row r="26" spans="1:6" ht="13.5" thickBot="1">
      <c r="A26" s="3"/>
      <c r="B26" s="19" t="s">
        <v>65</v>
      </c>
      <c r="C26" s="20"/>
      <c r="D26" s="21"/>
      <c r="E26" s="21"/>
      <c r="F26" s="129">
        <f>SUM(F17:F25)</f>
        <v>0</v>
      </c>
    </row>
    <row r="27" spans="1:6" ht="12.75">
      <c r="A27" s="2"/>
      <c r="B27" s="2"/>
      <c r="C27" s="2"/>
      <c r="D27" s="2"/>
      <c r="E27" s="2"/>
      <c r="F27" s="130"/>
    </row>
    <row r="28" spans="1:6" ht="12.75">
      <c r="A28" s="2"/>
      <c r="B28" s="2"/>
      <c r="C28" s="2"/>
      <c r="D28" s="2"/>
      <c r="E28" s="2"/>
      <c r="F28" s="130"/>
    </row>
    <row r="29" spans="1:6" ht="12.75">
      <c r="A29" s="2"/>
      <c r="B29" s="2"/>
      <c r="C29" s="2"/>
      <c r="D29" s="2"/>
      <c r="E29" s="2"/>
      <c r="F29" s="130"/>
    </row>
    <row r="30" spans="1:6" ht="12.75">
      <c r="A30" s="2"/>
      <c r="B30" s="1" t="s">
        <v>57</v>
      </c>
      <c r="C30" s="2"/>
      <c r="D30" s="2"/>
      <c r="E30" s="2"/>
      <c r="F30" s="130"/>
    </row>
    <row r="31" spans="1:6" ht="12.75">
      <c r="A31" s="2"/>
      <c r="B31" s="2" t="s">
        <v>68</v>
      </c>
      <c r="C31" s="2"/>
      <c r="D31" s="2"/>
      <c r="E31" s="2"/>
      <c r="F31" s="130"/>
    </row>
    <row r="32" spans="1:6" ht="12.75">
      <c r="A32" s="2"/>
      <c r="B32" s="2" t="s">
        <v>58</v>
      </c>
      <c r="C32" s="2"/>
      <c r="D32" s="2"/>
      <c r="E32" s="2"/>
      <c r="F32" s="130"/>
    </row>
    <row r="33" spans="1:6" ht="12.75">
      <c r="A33" s="2"/>
      <c r="B33" s="2" t="s">
        <v>59</v>
      </c>
      <c r="C33" s="2"/>
      <c r="D33" s="2"/>
      <c r="E33" s="2"/>
      <c r="F33" s="130"/>
    </row>
    <row r="34" spans="1:6" ht="12.75">
      <c r="A34" s="2"/>
      <c r="B34" s="2" t="s">
        <v>60</v>
      </c>
      <c r="C34" s="2"/>
      <c r="D34" s="2"/>
      <c r="E34" s="2"/>
      <c r="F34" s="130"/>
    </row>
    <row r="35" spans="1:6" ht="12.75">
      <c r="A35" s="2"/>
      <c r="B35" s="2" t="s">
        <v>61</v>
      </c>
      <c r="C35" s="2"/>
      <c r="D35" s="2"/>
      <c r="E35" s="2"/>
      <c r="F35" s="130"/>
    </row>
    <row r="36" spans="1:6" ht="12.75">
      <c r="A36" s="2"/>
      <c r="B36" s="2" t="s">
        <v>62</v>
      </c>
      <c r="C36" s="2"/>
      <c r="D36" s="2"/>
      <c r="E36" s="2"/>
      <c r="F36" s="130"/>
    </row>
    <row r="37" spans="1:6" ht="12.75">
      <c r="A37" s="2"/>
      <c r="B37" s="2" t="s">
        <v>67</v>
      </c>
      <c r="C37" s="2"/>
      <c r="D37" s="2"/>
      <c r="E37" s="2"/>
      <c r="F37" s="130"/>
    </row>
    <row r="38" spans="1:6" ht="12.75">
      <c r="A38" s="2"/>
      <c r="B38" s="2" t="s">
        <v>63</v>
      </c>
      <c r="C38" s="2"/>
      <c r="D38" s="2"/>
      <c r="E38" s="2"/>
      <c r="F38" s="130"/>
    </row>
    <row r="39" spans="1:6" ht="12.75">
      <c r="A39" s="2"/>
      <c r="B39" s="2" t="s">
        <v>64</v>
      </c>
      <c r="C39" s="2"/>
      <c r="D39" s="27">
        <v>0.05</v>
      </c>
      <c r="E39" s="28">
        <f>F26</f>
        <v>0</v>
      </c>
      <c r="F39" s="128">
        <f>D39*E39</f>
        <v>0</v>
      </c>
    </row>
    <row r="40" spans="1:6" ht="12.75">
      <c r="A40" s="2"/>
      <c r="B40" s="2"/>
      <c r="C40" s="2"/>
      <c r="D40" s="35"/>
      <c r="E40" s="35"/>
      <c r="F40" s="136"/>
    </row>
    <row r="41" spans="1:6" ht="12.75">
      <c r="A41" s="2"/>
      <c r="B41" s="2"/>
      <c r="C41" s="2"/>
      <c r="D41" s="35"/>
      <c r="E41" s="35"/>
      <c r="F41" s="136"/>
    </row>
    <row r="42" spans="1:6" ht="12.75">
      <c r="A42" s="3"/>
      <c r="B42" s="54" t="s">
        <v>66</v>
      </c>
      <c r="C42" s="54"/>
      <c r="D42" s="53"/>
      <c r="E42" s="53"/>
      <c r="F42" s="147">
        <f>F39+F26</f>
        <v>0</v>
      </c>
    </row>
    <row r="43" spans="1:6" ht="12.75">
      <c r="A43" s="2"/>
      <c r="B43" s="1"/>
      <c r="C43" s="1"/>
      <c r="D43" s="1"/>
      <c r="E43" s="1"/>
      <c r="F43" s="94"/>
    </row>
    <row r="44" spans="1:6" ht="12.75">
      <c r="A44" s="2"/>
      <c r="B44" s="93" t="s">
        <v>264</v>
      </c>
      <c r="C44" s="93"/>
      <c r="D44" s="71">
        <v>0.22</v>
      </c>
      <c r="E44" s="57"/>
      <c r="F44" s="83">
        <f>D44*F42</f>
        <v>0</v>
      </c>
    </row>
    <row r="45" spans="1:6" ht="12.75">
      <c r="A45" s="2"/>
      <c r="B45" s="1"/>
      <c r="C45" s="1"/>
      <c r="D45" s="1"/>
      <c r="E45" s="1"/>
      <c r="F45" s="94"/>
    </row>
    <row r="46" spans="1:6" ht="12.75">
      <c r="A46" s="2"/>
      <c r="B46" s="95" t="s">
        <v>265</v>
      </c>
      <c r="C46" s="95"/>
      <c r="D46" s="96"/>
      <c r="E46" s="96"/>
      <c r="F46" s="97">
        <f>F42+F44</f>
        <v>0</v>
      </c>
    </row>
    <row r="47" spans="1:6" ht="12.75">
      <c r="A47" s="2"/>
      <c r="B47" s="1"/>
      <c r="C47" s="1"/>
      <c r="D47" s="1"/>
      <c r="E47" s="1"/>
      <c r="F47" s="94"/>
    </row>
    <row r="48" spans="1:6" ht="12.75">
      <c r="A48" s="2"/>
      <c r="B48" s="1"/>
      <c r="C48" s="1"/>
      <c r="D48" s="1"/>
      <c r="E48" s="1"/>
      <c r="F48" s="94"/>
    </row>
    <row r="49" spans="1:6" ht="12.75">
      <c r="A49" s="2"/>
      <c r="B49" s="148">
        <v>44256</v>
      </c>
      <c r="C49" s="1"/>
      <c r="D49" s="1"/>
      <c r="E49" s="1"/>
      <c r="F49" s="1"/>
    </row>
    <row r="50" spans="1:6" ht="12.75">
      <c r="A50" s="2"/>
      <c r="B50" s="1"/>
      <c r="C50" s="1"/>
      <c r="D50" s="1"/>
      <c r="E50" s="1"/>
      <c r="F50" s="1"/>
    </row>
    <row r="51" spans="1:6" ht="12.75">
      <c r="A51" s="2"/>
      <c r="B51" s="1"/>
      <c r="C51" s="1"/>
      <c r="D51" s="1"/>
      <c r="E51" s="1"/>
      <c r="F51" s="1"/>
    </row>
    <row r="52" spans="1:6" ht="12.75">
      <c r="A52" s="2"/>
      <c r="B52" s="1"/>
      <c r="C52" s="1"/>
      <c r="D52" s="1"/>
      <c r="E52" s="1"/>
      <c r="F52" s="1"/>
    </row>
  </sheetData>
  <sheetProtection/>
  <protectedRanges>
    <protectedRange sqref="E21" name="Cene_13"/>
    <protectedRange sqref="E23:E24" name="Cene_21"/>
  </protectedRanges>
  <printOptions/>
  <pageMargins left="0.2755905511811024" right="0.7480314960629921" top="0.984251968503937" bottom="0.984251968503937" header="0" footer="0"/>
  <pageSetup horizontalDpi="1200" verticalDpi="1200" orientation="portrait" paperSize="9" scale="96" r:id="rId1"/>
  <headerFooter alignWithMargins="0">
    <oddFooter>&amp;L&amp;9Popis del - zunanja ureditev&amp;R&amp;"Arial,Krepko"&amp;P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1"/>
  <sheetViews>
    <sheetView tabSelected="1" view="pageLayout" zoomScale="85" zoomScaleSheetLayoutView="100" zoomScalePageLayoutView="85" workbookViewId="0" topLeftCell="A1">
      <selection activeCell="B38" sqref="B38"/>
    </sheetView>
  </sheetViews>
  <sheetFormatPr defaultColWidth="9.140625" defaultRowHeight="12.75"/>
  <cols>
    <col min="1" max="1" width="7.57421875" style="0" customWidth="1"/>
    <col min="2" max="2" width="37.57421875" style="0" customWidth="1"/>
    <col min="4" max="5" width="13.28125" style="0" customWidth="1"/>
    <col min="6" max="6" width="13.7109375" style="0" customWidth="1"/>
  </cols>
  <sheetData>
    <row r="1" spans="1:6" ht="12.75">
      <c r="A1" s="2"/>
      <c r="C1" s="1"/>
      <c r="D1" s="1"/>
      <c r="E1" s="1"/>
      <c r="F1" s="1"/>
    </row>
    <row r="2" spans="1:6" ht="12.75">
      <c r="A2" s="2"/>
      <c r="B2" s="1"/>
      <c r="C2" s="1"/>
      <c r="D2" s="1"/>
      <c r="E2" s="1"/>
      <c r="F2" s="1"/>
    </row>
    <row r="3" spans="1:7" ht="15.75">
      <c r="A3" s="51"/>
      <c r="B3" s="52" t="s">
        <v>269</v>
      </c>
      <c r="C3" s="52"/>
      <c r="D3" s="52"/>
      <c r="E3" s="52"/>
      <c r="F3" s="52"/>
      <c r="G3" s="45"/>
    </row>
    <row r="4" spans="1:6" ht="12.75">
      <c r="A4" s="2"/>
      <c r="B4" s="1"/>
      <c r="C4" s="1"/>
      <c r="D4" s="1"/>
      <c r="E4" s="1"/>
      <c r="F4" s="1"/>
    </row>
    <row r="5" spans="2:6" ht="12.75">
      <c r="B5" s="46" t="s">
        <v>87</v>
      </c>
      <c r="C5" s="1" t="s">
        <v>142</v>
      </c>
      <c r="D5" s="1"/>
      <c r="E5" s="1"/>
      <c r="F5" s="1"/>
    </row>
    <row r="6" spans="2:6" ht="12.75">
      <c r="B6" s="46"/>
      <c r="C6" s="1"/>
      <c r="D6" s="1"/>
      <c r="E6" s="1"/>
      <c r="F6" s="1"/>
    </row>
    <row r="7" spans="2:6" ht="12.75">
      <c r="B7" s="46" t="s">
        <v>88</v>
      </c>
      <c r="C7" s="1" t="s">
        <v>442</v>
      </c>
      <c r="D7" s="1"/>
      <c r="E7" s="1"/>
      <c r="F7" s="1"/>
    </row>
    <row r="8" spans="2:6" ht="12.75">
      <c r="B8" s="2"/>
      <c r="C8" s="1" t="s">
        <v>443</v>
      </c>
      <c r="D8" s="1"/>
      <c r="E8" s="1"/>
      <c r="F8" s="1"/>
    </row>
    <row r="9" spans="2:6" ht="12.75">
      <c r="B9" s="2"/>
      <c r="C9" s="1"/>
      <c r="D9" s="1"/>
      <c r="E9" s="1"/>
      <c r="F9" s="1"/>
    </row>
    <row r="10" spans="2:6" ht="12.75">
      <c r="B10" s="46" t="s">
        <v>90</v>
      </c>
      <c r="C10" s="1" t="s">
        <v>143</v>
      </c>
      <c r="D10" s="1"/>
      <c r="E10" s="1"/>
      <c r="F10" s="1"/>
    </row>
    <row r="11" spans="2:6" ht="12.75">
      <c r="B11" s="46"/>
      <c r="C11" s="1"/>
      <c r="D11" s="1"/>
      <c r="E11" s="1"/>
      <c r="F11" s="1"/>
    </row>
    <row r="12" spans="2:6" ht="12.75">
      <c r="B12" s="46" t="s">
        <v>89</v>
      </c>
      <c r="C12" s="47" t="s">
        <v>143</v>
      </c>
      <c r="D12" s="1"/>
      <c r="E12" s="1"/>
      <c r="F12" s="94"/>
    </row>
    <row r="13" spans="1:6" ht="12.75">
      <c r="A13" s="46"/>
      <c r="B13" s="1"/>
      <c r="C13" s="1"/>
      <c r="D13" s="1"/>
      <c r="E13" s="1"/>
      <c r="F13" s="94"/>
    </row>
    <row r="14" spans="1:6" ht="12.75">
      <c r="A14" s="46"/>
      <c r="B14" s="1"/>
      <c r="C14" s="1"/>
      <c r="D14" s="1"/>
      <c r="E14" s="1"/>
      <c r="F14" s="94"/>
    </row>
    <row r="15" spans="1:6" ht="15">
      <c r="A15" s="48"/>
      <c r="B15" s="55" t="s">
        <v>148</v>
      </c>
      <c r="C15" s="49"/>
      <c r="D15" s="50"/>
      <c r="E15" s="50"/>
      <c r="F15" s="126"/>
    </row>
    <row r="16" spans="1:6" ht="12.75">
      <c r="A16" s="3"/>
      <c r="B16" s="8"/>
      <c r="C16" s="9"/>
      <c r="D16" s="10"/>
      <c r="E16" s="10"/>
      <c r="F16" s="127"/>
    </row>
    <row r="17" spans="1:6" ht="12.75">
      <c r="A17" s="17"/>
      <c r="B17" s="9" t="s">
        <v>8</v>
      </c>
      <c r="C17" s="9"/>
      <c r="D17" s="10"/>
      <c r="E17" s="12"/>
      <c r="F17" s="128">
        <f>F97</f>
        <v>0</v>
      </c>
    </row>
    <row r="18" spans="1:6" ht="12.75">
      <c r="A18" s="17"/>
      <c r="B18" s="18"/>
      <c r="C18" s="9"/>
      <c r="D18" s="10"/>
      <c r="E18" s="10"/>
      <c r="F18" s="128"/>
    </row>
    <row r="19" spans="1:6" ht="12.75">
      <c r="A19" s="17"/>
      <c r="B19" s="9" t="s">
        <v>9</v>
      </c>
      <c r="C19" s="9"/>
      <c r="D19" s="10"/>
      <c r="E19" s="12"/>
      <c r="F19" s="128">
        <f>F197</f>
        <v>0</v>
      </c>
    </row>
    <row r="20" spans="1:6" ht="12.75">
      <c r="A20" s="17"/>
      <c r="B20" s="18"/>
      <c r="C20" s="9"/>
      <c r="D20" s="10"/>
      <c r="E20" s="10"/>
      <c r="F20" s="128"/>
    </row>
    <row r="21" spans="1:6" ht="12.75">
      <c r="A21" s="17"/>
      <c r="B21" s="56" t="s">
        <v>126</v>
      </c>
      <c r="C21" s="9"/>
      <c r="D21" s="10"/>
      <c r="E21" s="12"/>
      <c r="F21" s="128">
        <f>F278</f>
        <v>0</v>
      </c>
    </row>
    <row r="22" spans="1:6" ht="12.75">
      <c r="A22" s="17"/>
      <c r="B22" s="18"/>
      <c r="C22" s="9"/>
      <c r="D22" s="10"/>
      <c r="E22" s="10"/>
      <c r="F22" s="128"/>
    </row>
    <row r="23" spans="1:6" ht="12.75">
      <c r="A23" s="17"/>
      <c r="B23" s="9" t="s">
        <v>15</v>
      </c>
      <c r="C23" s="9"/>
      <c r="D23" s="10"/>
      <c r="E23" s="12"/>
      <c r="F23" s="128">
        <f>F356</f>
        <v>0</v>
      </c>
    </row>
    <row r="24" spans="1:6" ht="12.75">
      <c r="A24" s="17"/>
      <c r="B24" s="9"/>
      <c r="C24" s="9"/>
      <c r="D24" s="10"/>
      <c r="E24" s="12"/>
      <c r="F24" s="128"/>
    </row>
    <row r="25" spans="1:6" ht="12.75">
      <c r="A25" s="17"/>
      <c r="B25" s="9" t="s">
        <v>77</v>
      </c>
      <c r="C25" s="9"/>
      <c r="D25" s="10"/>
      <c r="E25" s="10"/>
      <c r="F25" s="128">
        <f>F426</f>
        <v>0</v>
      </c>
    </row>
    <row r="26" spans="1:6" ht="12.75">
      <c r="A26" s="17"/>
      <c r="B26" s="9"/>
      <c r="C26" s="9"/>
      <c r="D26" s="10"/>
      <c r="E26" s="10"/>
      <c r="F26" s="128"/>
    </row>
    <row r="27" spans="1:6" ht="12.75">
      <c r="A27" s="17"/>
      <c r="B27" s="9" t="s">
        <v>16</v>
      </c>
      <c r="C27" s="9"/>
      <c r="D27" s="10"/>
      <c r="E27" s="12"/>
      <c r="F27" s="128">
        <f>F502</f>
        <v>0</v>
      </c>
    </row>
    <row r="28" spans="1:6" ht="12.75">
      <c r="A28" s="17"/>
      <c r="B28" s="9"/>
      <c r="C28" s="9"/>
      <c r="D28" s="10"/>
      <c r="E28" s="12"/>
      <c r="F28" s="128"/>
    </row>
    <row r="29" spans="1:6" ht="12.75">
      <c r="A29" s="17"/>
      <c r="B29" s="56" t="s">
        <v>103</v>
      </c>
      <c r="C29" s="9"/>
      <c r="D29" s="10"/>
      <c r="E29" s="12"/>
      <c r="F29" s="128"/>
    </row>
    <row r="30" spans="1:6" ht="13.5" thickBot="1">
      <c r="A30" s="17"/>
      <c r="B30" s="18"/>
      <c r="C30" s="9"/>
      <c r="D30" s="10"/>
      <c r="E30" s="10"/>
      <c r="F30" s="128"/>
    </row>
    <row r="31" spans="1:6" ht="13.5" thickBot="1">
      <c r="A31" s="3"/>
      <c r="B31" s="19" t="s">
        <v>270</v>
      </c>
      <c r="C31" s="20"/>
      <c r="D31" s="21"/>
      <c r="E31" s="21"/>
      <c r="F31" s="129">
        <f>SUM(F17:F30)</f>
        <v>0</v>
      </c>
    </row>
    <row r="32" spans="1:6" ht="12.75">
      <c r="A32" s="2"/>
      <c r="B32" s="2"/>
      <c r="C32" s="2"/>
      <c r="D32" s="2"/>
      <c r="E32" s="2"/>
      <c r="F32" s="130"/>
    </row>
    <row r="33" spans="1:6" ht="12.75">
      <c r="A33" s="2"/>
      <c r="B33" s="2"/>
      <c r="C33" s="2"/>
      <c r="D33" s="2"/>
      <c r="E33" s="2"/>
      <c r="F33" s="130"/>
    </row>
    <row r="34" spans="1:6" ht="12.75">
      <c r="A34" s="2"/>
      <c r="B34" s="2"/>
      <c r="C34" s="2"/>
      <c r="D34" s="2"/>
      <c r="E34" s="2"/>
      <c r="F34" s="130"/>
    </row>
    <row r="35" spans="1:6" ht="12.75">
      <c r="A35" s="2"/>
      <c r="B35" s="1"/>
      <c r="C35" s="1"/>
      <c r="D35" s="1"/>
      <c r="E35" s="1"/>
      <c r="F35" s="94"/>
    </row>
    <row r="36" spans="1:6" ht="12.75">
      <c r="A36" s="2"/>
      <c r="B36" s="1"/>
      <c r="C36" s="1"/>
      <c r="D36" s="1"/>
      <c r="E36" s="1"/>
      <c r="F36" s="94"/>
    </row>
    <row r="37" spans="1:6" ht="12.75">
      <c r="A37" s="2"/>
      <c r="B37" s="1"/>
      <c r="C37" s="1"/>
      <c r="D37" s="1"/>
      <c r="E37" s="1"/>
      <c r="F37" s="94"/>
    </row>
    <row r="38" spans="1:6" ht="12.75">
      <c r="A38" s="2"/>
      <c r="B38" s="1"/>
      <c r="C38" s="1"/>
      <c r="D38" s="1"/>
      <c r="E38" s="1"/>
      <c r="F38" s="94"/>
    </row>
    <row r="39" spans="1:6" ht="12.75">
      <c r="A39" s="2"/>
      <c r="B39" s="1"/>
      <c r="C39" s="1"/>
      <c r="D39" s="1"/>
      <c r="E39" s="1"/>
      <c r="F39" s="94"/>
    </row>
    <row r="40" spans="1:6" ht="12.75">
      <c r="A40" s="2"/>
      <c r="B40" s="57"/>
      <c r="C40" s="1"/>
      <c r="D40" s="1"/>
      <c r="E40" s="1"/>
      <c r="F40" s="94"/>
    </row>
    <row r="41" spans="1:6" ht="12.75">
      <c r="A41" s="2"/>
      <c r="B41" s="1"/>
      <c r="C41" s="1"/>
      <c r="D41" s="1"/>
      <c r="E41" s="1"/>
      <c r="F41" s="94"/>
    </row>
    <row r="42" spans="1:6" ht="12.75">
      <c r="A42" s="2"/>
      <c r="B42" s="1"/>
      <c r="C42" s="1"/>
      <c r="D42" s="1"/>
      <c r="E42" s="1"/>
      <c r="F42" s="94"/>
    </row>
    <row r="43" spans="1:6" ht="12.75">
      <c r="A43" s="2"/>
      <c r="B43" s="1"/>
      <c r="C43" s="1"/>
      <c r="D43" s="1"/>
      <c r="E43" s="1"/>
      <c r="F43" s="94"/>
    </row>
    <row r="44" spans="1:6" ht="12.75">
      <c r="A44" s="2"/>
      <c r="B44" s="1"/>
      <c r="C44" s="1"/>
      <c r="D44" s="1"/>
      <c r="E44" s="1"/>
      <c r="F44" s="94"/>
    </row>
    <row r="45" spans="1:6" ht="12.75">
      <c r="A45" s="2"/>
      <c r="B45" s="1"/>
      <c r="C45" s="1"/>
      <c r="D45" s="1"/>
      <c r="E45" s="1"/>
      <c r="F45" s="94"/>
    </row>
    <row r="46" spans="1:6" ht="12.75">
      <c r="A46" s="2"/>
      <c r="B46" s="1"/>
      <c r="C46" s="1"/>
      <c r="D46" s="1"/>
      <c r="E46" s="1"/>
      <c r="F46" s="94"/>
    </row>
    <row r="47" spans="1:6" ht="12.75">
      <c r="A47" s="2"/>
      <c r="B47" s="1"/>
      <c r="C47" s="1"/>
      <c r="D47" s="1"/>
      <c r="E47" s="1"/>
      <c r="F47" s="94"/>
    </row>
    <row r="48" spans="1:6" ht="12.75">
      <c r="A48" s="2"/>
      <c r="B48" s="1"/>
      <c r="C48" s="1"/>
      <c r="D48" s="1"/>
      <c r="E48" s="1"/>
      <c r="F48" s="94"/>
    </row>
    <row r="49" spans="1:6" ht="12.75">
      <c r="A49" s="2"/>
      <c r="B49" s="1"/>
      <c r="C49" s="1"/>
      <c r="D49" s="1"/>
      <c r="E49" s="1"/>
      <c r="F49" s="94"/>
    </row>
    <row r="50" spans="1:6" ht="12.75">
      <c r="A50" s="2"/>
      <c r="B50" s="1"/>
      <c r="C50" s="1"/>
      <c r="D50" s="1"/>
      <c r="E50" s="1"/>
      <c r="F50" s="94"/>
    </row>
    <row r="51" spans="1:6" ht="12.75">
      <c r="A51" s="2"/>
      <c r="B51" s="1"/>
      <c r="C51" s="1"/>
      <c r="D51" s="1"/>
      <c r="E51" s="1"/>
      <c r="F51" s="94"/>
    </row>
    <row r="52" spans="1:6" ht="12.75">
      <c r="A52" s="2"/>
      <c r="B52" s="1"/>
      <c r="C52" s="1"/>
      <c r="D52" s="1"/>
      <c r="E52" s="1"/>
      <c r="F52" s="94"/>
    </row>
    <row r="53" spans="1:6" ht="12.75">
      <c r="A53" s="2"/>
      <c r="B53" s="1"/>
      <c r="C53" s="1"/>
      <c r="D53" s="1"/>
      <c r="E53" s="1"/>
      <c r="F53" s="94"/>
    </row>
    <row r="54" spans="1:6" ht="12.75">
      <c r="A54" s="2"/>
      <c r="B54" s="1"/>
      <c r="C54" s="1"/>
      <c r="D54" s="1"/>
      <c r="E54" s="1"/>
      <c r="F54" s="94"/>
    </row>
    <row r="55" spans="1:6" ht="12.75">
      <c r="A55" s="2"/>
      <c r="B55" s="1"/>
      <c r="C55" s="1"/>
      <c r="D55" s="1"/>
      <c r="E55" s="1"/>
      <c r="F55" s="94"/>
    </row>
    <row r="56" spans="1:6" ht="12.75">
      <c r="A56" s="2"/>
      <c r="B56" s="1"/>
      <c r="C56" s="1"/>
      <c r="D56" s="1"/>
      <c r="E56" s="1"/>
      <c r="F56" s="94"/>
    </row>
    <row r="57" spans="1:6" ht="12.75">
      <c r="A57" s="2"/>
      <c r="B57" s="1"/>
      <c r="C57" s="1"/>
      <c r="D57" s="1"/>
      <c r="E57" s="1"/>
      <c r="F57" s="94"/>
    </row>
    <row r="58" spans="1:6" ht="12.75">
      <c r="A58" s="2"/>
      <c r="B58" s="1"/>
      <c r="C58" s="1"/>
      <c r="D58" s="1"/>
      <c r="E58" s="1"/>
      <c r="F58" s="94"/>
    </row>
    <row r="59" spans="1:6" ht="12.75">
      <c r="A59" s="2"/>
      <c r="B59" s="1"/>
      <c r="C59" s="1"/>
      <c r="D59" s="1"/>
      <c r="E59" s="1"/>
      <c r="F59" s="94"/>
    </row>
    <row r="60" spans="1:6" ht="12.75">
      <c r="A60" s="3"/>
      <c r="B60" s="4" t="s">
        <v>2</v>
      </c>
      <c r="C60" s="4" t="s">
        <v>3</v>
      </c>
      <c r="D60" s="5" t="s">
        <v>4</v>
      </c>
      <c r="E60" s="5" t="s">
        <v>5</v>
      </c>
      <c r="F60" s="131" t="s">
        <v>6</v>
      </c>
    </row>
    <row r="61" spans="1:6" ht="12.75">
      <c r="A61" s="3"/>
      <c r="B61" s="6"/>
      <c r="C61" s="6"/>
      <c r="D61" s="7"/>
      <c r="E61" s="7"/>
      <c r="F61" s="132"/>
    </row>
    <row r="62" spans="1:6" ht="12.75">
      <c r="A62" s="3" t="s">
        <v>17</v>
      </c>
      <c r="B62" s="39" t="s">
        <v>7</v>
      </c>
      <c r="C62" s="9"/>
      <c r="D62" s="10"/>
      <c r="E62" s="10"/>
      <c r="F62" s="127"/>
    </row>
    <row r="63" spans="1:6" ht="12.75">
      <c r="A63" s="3"/>
      <c r="B63" s="8"/>
      <c r="C63" s="9"/>
      <c r="D63" s="10"/>
      <c r="E63" s="10"/>
      <c r="F63" s="127"/>
    </row>
    <row r="64" spans="1:6" ht="12.75">
      <c r="A64" s="69" t="s">
        <v>289</v>
      </c>
      <c r="B64" s="57" t="s">
        <v>290</v>
      </c>
      <c r="C64" s="73"/>
      <c r="D64" s="76"/>
      <c r="E64" s="76"/>
      <c r="F64" s="81"/>
    </row>
    <row r="65" spans="1:6" ht="12.75">
      <c r="A65" s="114"/>
      <c r="B65" s="73" t="s">
        <v>291</v>
      </c>
      <c r="F65" s="134"/>
    </row>
    <row r="66" spans="1:6" ht="12.75">
      <c r="A66" s="114"/>
      <c r="B66" s="73" t="s">
        <v>297</v>
      </c>
      <c r="F66" s="134"/>
    </row>
    <row r="67" spans="1:6" ht="12.75">
      <c r="A67" s="114"/>
      <c r="B67" s="93"/>
      <c r="C67" s="70" t="s">
        <v>1</v>
      </c>
      <c r="D67" s="71">
        <v>53</v>
      </c>
      <c r="E67" s="99"/>
      <c r="F67" s="83">
        <f>D67*E67</f>
        <v>0</v>
      </c>
    </row>
    <row r="68" spans="1:6" ht="12.75">
      <c r="A68" s="3"/>
      <c r="B68" s="8"/>
      <c r="C68" s="9"/>
      <c r="D68" s="10"/>
      <c r="E68" s="10"/>
      <c r="F68" s="127"/>
    </row>
    <row r="69" spans="1:6" ht="12.75">
      <c r="A69" s="11" t="s">
        <v>45</v>
      </c>
      <c r="B69" s="2" t="s">
        <v>46</v>
      </c>
      <c r="C69" s="9"/>
      <c r="D69" s="10"/>
      <c r="E69" s="10"/>
      <c r="F69" s="127"/>
    </row>
    <row r="70" spans="1:6" ht="12.75">
      <c r="A70" s="3"/>
      <c r="B70" s="8"/>
      <c r="C70" s="26" t="s">
        <v>0</v>
      </c>
      <c r="D70" s="27">
        <v>15</v>
      </c>
      <c r="E70" s="98"/>
      <c r="F70" s="128">
        <f>D70*E70</f>
        <v>0</v>
      </c>
    </row>
    <row r="71" spans="1:6" ht="12.75">
      <c r="A71" s="3"/>
      <c r="B71" s="8"/>
      <c r="C71" s="26"/>
      <c r="D71" s="27"/>
      <c r="E71" s="27"/>
      <c r="F71" s="128"/>
    </row>
    <row r="72" spans="1:6" ht="12.75">
      <c r="A72" s="58" t="s">
        <v>329</v>
      </c>
      <c r="B72" s="57" t="s">
        <v>93</v>
      </c>
      <c r="C72" s="9"/>
      <c r="D72" s="10"/>
      <c r="E72" s="10"/>
      <c r="F72" s="127"/>
    </row>
    <row r="73" spans="1:6" ht="12.75">
      <c r="A73" s="3"/>
      <c r="B73" s="57" t="s">
        <v>330</v>
      </c>
      <c r="C73" s="9"/>
      <c r="D73" s="10"/>
      <c r="E73" s="10"/>
      <c r="F73" s="127"/>
    </row>
    <row r="74" spans="1:6" ht="12.75">
      <c r="A74" s="3"/>
      <c r="B74" s="2" t="s">
        <v>70</v>
      </c>
      <c r="C74" s="9"/>
      <c r="D74" s="10"/>
      <c r="E74" s="10"/>
      <c r="F74" s="127"/>
    </row>
    <row r="75" spans="1:6" ht="12.75">
      <c r="A75" s="3"/>
      <c r="B75" s="40"/>
      <c r="C75" s="59" t="s">
        <v>12</v>
      </c>
      <c r="D75" s="27">
        <v>20</v>
      </c>
      <c r="E75" s="98"/>
      <c r="F75" s="128">
        <f>D75*E75</f>
        <v>0</v>
      </c>
    </row>
    <row r="76" ht="12.75">
      <c r="F76" s="134"/>
    </row>
    <row r="77" spans="1:6" ht="12.75">
      <c r="A77" s="69" t="s">
        <v>158</v>
      </c>
      <c r="B77" s="73" t="s">
        <v>159</v>
      </c>
      <c r="C77" s="70"/>
      <c r="D77" s="71"/>
      <c r="E77" s="72"/>
      <c r="F77" s="83"/>
    </row>
    <row r="78" spans="1:6" ht="12.75">
      <c r="A78" s="69"/>
      <c r="B78" s="73" t="s">
        <v>160</v>
      </c>
      <c r="F78" s="134"/>
    </row>
    <row r="79" spans="3:6" ht="12.75">
      <c r="C79" s="70" t="s">
        <v>1</v>
      </c>
      <c r="D79" s="71">
        <v>17</v>
      </c>
      <c r="E79" s="99"/>
      <c r="F79" s="83">
        <f>D79*E79</f>
        <v>0</v>
      </c>
    </row>
    <row r="80" ht="12.75">
      <c r="F80" s="134"/>
    </row>
    <row r="81" spans="1:6" ht="12.75">
      <c r="A81" s="69" t="s">
        <v>149</v>
      </c>
      <c r="B81" s="57" t="s">
        <v>150</v>
      </c>
      <c r="C81" s="70"/>
      <c r="D81" s="71"/>
      <c r="E81" s="72"/>
      <c r="F81" s="83"/>
    </row>
    <row r="82" spans="1:6" ht="12.75">
      <c r="A82" s="69"/>
      <c r="B82" s="57" t="s">
        <v>151</v>
      </c>
      <c r="C82" s="70"/>
      <c r="D82" s="71"/>
      <c r="E82" s="72"/>
      <c r="F82" s="83"/>
    </row>
    <row r="83" spans="1:6" ht="12.75">
      <c r="A83" s="69"/>
      <c r="B83" s="73"/>
      <c r="C83" s="70" t="s">
        <v>12</v>
      </c>
      <c r="D83" s="71">
        <v>35</v>
      </c>
      <c r="E83" s="99"/>
      <c r="F83" s="83">
        <f>D83*E83</f>
        <v>0</v>
      </c>
    </row>
    <row r="84" spans="1:6" ht="12.75">
      <c r="A84" s="69"/>
      <c r="B84" s="73"/>
      <c r="C84" s="70"/>
      <c r="D84" s="71"/>
      <c r="E84" s="72"/>
      <c r="F84" s="83"/>
    </row>
    <row r="85" spans="1:6" ht="12.75">
      <c r="A85" s="69" t="s">
        <v>152</v>
      </c>
      <c r="B85" s="57" t="s">
        <v>153</v>
      </c>
      <c r="C85" s="70"/>
      <c r="D85" s="71"/>
      <c r="E85" s="72"/>
      <c r="F85" s="83"/>
    </row>
    <row r="86" spans="1:6" ht="12.75">
      <c r="A86" s="69"/>
      <c r="B86" s="57" t="s">
        <v>154</v>
      </c>
      <c r="C86" s="70"/>
      <c r="D86" s="71"/>
      <c r="E86" s="72"/>
      <c r="F86" s="83"/>
    </row>
    <row r="87" spans="1:6" ht="12.75">
      <c r="A87" s="69"/>
      <c r="B87" s="73"/>
      <c r="C87" s="70" t="s">
        <v>1</v>
      </c>
      <c r="D87" s="71">
        <v>40</v>
      </c>
      <c r="E87" s="99"/>
      <c r="F87" s="83">
        <f>D87*E87</f>
        <v>0</v>
      </c>
    </row>
    <row r="88" spans="1:6" ht="12.75">
      <c r="A88" s="69"/>
      <c r="B88" s="73"/>
      <c r="C88" s="70"/>
      <c r="D88" s="71"/>
      <c r="E88" s="72"/>
      <c r="F88" s="83"/>
    </row>
    <row r="89" spans="1:6" ht="12.75">
      <c r="A89" s="69" t="s">
        <v>155</v>
      </c>
      <c r="B89" s="73" t="s">
        <v>156</v>
      </c>
      <c r="C89" s="70"/>
      <c r="D89" s="71"/>
      <c r="E89" s="72"/>
      <c r="F89" s="83"/>
    </row>
    <row r="90" spans="1:6" ht="12.75">
      <c r="A90" s="69"/>
      <c r="B90" s="73" t="s">
        <v>157</v>
      </c>
      <c r="C90" s="70"/>
      <c r="D90" s="71"/>
      <c r="E90" s="72"/>
      <c r="F90" s="83"/>
    </row>
    <row r="91" spans="1:6" ht="12.75">
      <c r="A91" s="69"/>
      <c r="B91" s="70"/>
      <c r="C91" s="70" t="s">
        <v>1</v>
      </c>
      <c r="D91" s="71">
        <v>63</v>
      </c>
      <c r="E91" s="99"/>
      <c r="F91" s="83">
        <f>D91*E91</f>
        <v>0</v>
      </c>
    </row>
    <row r="92" spans="1:6" ht="12.75">
      <c r="A92" s="3"/>
      <c r="B92" s="8"/>
      <c r="C92" s="26"/>
      <c r="D92" s="27"/>
      <c r="E92" s="27"/>
      <c r="F92" s="128"/>
    </row>
    <row r="93" spans="1:6" ht="12.75">
      <c r="A93" s="60" t="s">
        <v>94</v>
      </c>
      <c r="B93" s="56" t="s">
        <v>95</v>
      </c>
      <c r="C93" s="9"/>
      <c r="D93" s="10"/>
      <c r="E93" s="12"/>
      <c r="F93" s="127"/>
    </row>
    <row r="94" spans="1:6" ht="12.75">
      <c r="A94" s="11"/>
      <c r="B94" s="56" t="s">
        <v>96</v>
      </c>
      <c r="C94" s="9"/>
      <c r="D94" s="10"/>
      <c r="E94" s="12"/>
      <c r="F94" s="127"/>
    </row>
    <row r="95" spans="1:6" ht="12.75">
      <c r="A95" s="11"/>
      <c r="B95" s="56" t="s">
        <v>70</v>
      </c>
      <c r="C95" s="59" t="s">
        <v>97</v>
      </c>
      <c r="D95" s="27">
        <v>1</v>
      </c>
      <c r="E95" s="98"/>
      <c r="F95" s="128">
        <f>D95*E95</f>
        <v>0</v>
      </c>
    </row>
    <row r="96" spans="1:6" ht="13.5" thickBot="1">
      <c r="A96" s="11"/>
      <c r="B96" s="9"/>
      <c r="C96" s="9"/>
      <c r="D96" s="10"/>
      <c r="E96" s="12"/>
      <c r="F96" s="127"/>
    </row>
    <row r="97" spans="1:6" ht="13.5" thickBot="1">
      <c r="A97" s="3"/>
      <c r="B97" s="13" t="s">
        <v>8</v>
      </c>
      <c r="C97" s="14"/>
      <c r="D97" s="15"/>
      <c r="E97" s="16"/>
      <c r="F97" s="133">
        <f>SUM(F67:F96)</f>
        <v>0</v>
      </c>
    </row>
    <row r="98" spans="1:6" ht="12.75">
      <c r="A98" s="3"/>
      <c r="B98" s="9"/>
      <c r="C98" s="9"/>
      <c r="D98" s="10"/>
      <c r="E98" s="12"/>
      <c r="F98" s="127"/>
    </row>
    <row r="99" spans="1:6" ht="12.75">
      <c r="A99" s="3"/>
      <c r="B99" s="9"/>
      <c r="C99" s="9"/>
      <c r="D99" s="10"/>
      <c r="E99" s="12"/>
      <c r="F99" s="127"/>
    </row>
    <row r="100" spans="1:6" ht="12.75">
      <c r="A100" s="3"/>
      <c r="B100" s="9"/>
      <c r="C100" s="9"/>
      <c r="D100" s="10"/>
      <c r="E100" s="12"/>
      <c r="F100" s="127"/>
    </row>
    <row r="101" spans="1:6" ht="12.75">
      <c r="A101" s="3"/>
      <c r="B101" s="9"/>
      <c r="C101" s="9"/>
      <c r="D101" s="10"/>
      <c r="E101" s="12"/>
      <c r="F101" s="127"/>
    </row>
    <row r="102" spans="1:6" ht="12.75">
      <c r="A102" s="3"/>
      <c r="B102" s="9"/>
      <c r="C102" s="9"/>
      <c r="D102" s="10"/>
      <c r="E102" s="12"/>
      <c r="F102" s="127"/>
    </row>
    <row r="103" spans="1:6" ht="12.75">
      <c r="A103" s="3"/>
      <c r="B103" s="9"/>
      <c r="C103" s="9"/>
      <c r="D103" s="10"/>
      <c r="E103" s="12"/>
      <c r="F103" s="127"/>
    </row>
    <row r="104" spans="1:6" ht="12.75">
      <c r="A104" s="3"/>
      <c r="B104" s="9"/>
      <c r="C104" s="9"/>
      <c r="D104" s="10"/>
      <c r="E104" s="12"/>
      <c r="F104" s="127"/>
    </row>
    <row r="105" spans="1:6" ht="12.75">
      <c r="A105" s="3"/>
      <c r="B105" s="9"/>
      <c r="C105" s="9"/>
      <c r="D105" s="10"/>
      <c r="E105" s="12"/>
      <c r="F105" s="127"/>
    </row>
    <row r="106" spans="1:6" ht="12.75">
      <c r="A106" s="3"/>
      <c r="B106" s="9"/>
      <c r="C106" s="9"/>
      <c r="D106" s="10"/>
      <c r="E106" s="12"/>
      <c r="F106" s="127"/>
    </row>
    <row r="107" spans="1:6" ht="12.75">
      <c r="A107" s="3"/>
      <c r="B107" s="9"/>
      <c r="C107" s="9"/>
      <c r="D107" s="10"/>
      <c r="E107" s="12"/>
      <c r="F107" s="127"/>
    </row>
    <row r="108" spans="1:6" ht="12.75">
      <c r="A108" s="3"/>
      <c r="B108" s="9"/>
      <c r="C108" s="9"/>
      <c r="D108" s="10"/>
      <c r="E108" s="12"/>
      <c r="F108" s="127"/>
    </row>
    <row r="109" spans="1:6" ht="12.75">
      <c r="A109" s="3"/>
      <c r="B109" s="9"/>
      <c r="C109" s="9"/>
      <c r="D109" s="10"/>
      <c r="E109" s="12"/>
      <c r="F109" s="127"/>
    </row>
    <row r="110" spans="1:6" ht="12.75">
      <c r="A110" s="3"/>
      <c r="B110" s="9"/>
      <c r="C110" s="9"/>
      <c r="D110" s="10"/>
      <c r="E110" s="12"/>
      <c r="F110" s="127"/>
    </row>
    <row r="111" spans="1:6" ht="12.75">
      <c r="A111" s="3"/>
      <c r="B111" s="9"/>
      <c r="C111" s="9"/>
      <c r="D111" s="10"/>
      <c r="E111" s="12"/>
      <c r="F111" s="127"/>
    </row>
    <row r="112" spans="1:6" ht="12.75">
      <c r="A112" s="3"/>
      <c r="B112" s="9"/>
      <c r="C112" s="9"/>
      <c r="D112" s="10"/>
      <c r="E112" s="12"/>
      <c r="F112" s="127"/>
    </row>
    <row r="113" spans="1:6" ht="12.75">
      <c r="A113" s="3"/>
      <c r="B113" s="9"/>
      <c r="C113" s="9"/>
      <c r="D113" s="10"/>
      <c r="E113" s="12"/>
      <c r="F113" s="127"/>
    </row>
    <row r="114" spans="1:6" ht="12.75">
      <c r="A114" s="3"/>
      <c r="B114" s="9"/>
      <c r="C114" s="9"/>
      <c r="D114" s="10"/>
      <c r="E114" s="12"/>
      <c r="F114" s="127"/>
    </row>
    <row r="115" spans="1:6" ht="12.75">
      <c r="A115" s="3"/>
      <c r="B115" s="9"/>
      <c r="C115" s="9"/>
      <c r="D115" s="10"/>
      <c r="E115" s="12"/>
      <c r="F115" s="127"/>
    </row>
    <row r="116" spans="1:6" ht="12.75">
      <c r="A116" s="3"/>
      <c r="B116" s="9"/>
      <c r="C116" s="9"/>
      <c r="D116" s="10"/>
      <c r="E116" s="12"/>
      <c r="F116" s="127"/>
    </row>
    <row r="117" spans="1:6" ht="12.75">
      <c r="A117" s="3"/>
      <c r="B117" s="9"/>
      <c r="C117" s="9"/>
      <c r="D117" s="10"/>
      <c r="E117" s="12"/>
      <c r="F117" s="127"/>
    </row>
    <row r="118" spans="1:6" ht="12.75">
      <c r="A118" s="3" t="s">
        <v>19</v>
      </c>
      <c r="B118" s="39" t="s">
        <v>18</v>
      </c>
      <c r="C118" s="9"/>
      <c r="D118" s="10"/>
      <c r="E118" s="12"/>
      <c r="F118" s="127"/>
    </row>
    <row r="119" spans="1:6" ht="12.75">
      <c r="A119" s="3"/>
      <c r="B119" s="39"/>
      <c r="C119" s="9"/>
      <c r="D119" s="10"/>
      <c r="E119" s="12"/>
      <c r="F119" s="127"/>
    </row>
    <row r="120" spans="1:6" ht="12.75">
      <c r="A120" s="11" t="s">
        <v>41</v>
      </c>
      <c r="B120" s="2" t="s">
        <v>20</v>
      </c>
      <c r="C120" s="9"/>
      <c r="D120" s="10"/>
      <c r="E120" s="12"/>
      <c r="F120" s="127"/>
    </row>
    <row r="121" spans="1:6" ht="12.75">
      <c r="A121" s="11"/>
      <c r="B121" s="57" t="s">
        <v>161</v>
      </c>
      <c r="C121" s="9"/>
      <c r="D121" s="10"/>
      <c r="E121" s="12"/>
      <c r="F121" s="127"/>
    </row>
    <row r="122" spans="1:6" ht="12.75">
      <c r="A122" s="11"/>
      <c r="B122" s="9"/>
      <c r="C122" s="26" t="s">
        <v>11</v>
      </c>
      <c r="D122" s="27">
        <v>32</v>
      </c>
      <c r="E122" s="98"/>
      <c r="F122" s="128">
        <f>D122*E122</f>
        <v>0</v>
      </c>
    </row>
    <row r="123" spans="1:6" ht="12.75">
      <c r="A123" s="11"/>
      <c r="B123" s="9"/>
      <c r="C123" s="9"/>
      <c r="D123" s="10"/>
      <c r="E123" s="12"/>
      <c r="F123" s="127"/>
    </row>
    <row r="124" spans="1:6" ht="12.75">
      <c r="A124" s="11" t="s">
        <v>22</v>
      </c>
      <c r="B124" s="2" t="s">
        <v>21</v>
      </c>
      <c r="C124" s="26"/>
      <c r="D124" s="27"/>
      <c r="E124" s="28"/>
      <c r="F124" s="128"/>
    </row>
    <row r="125" spans="1:6" ht="12.75">
      <c r="A125" s="11"/>
      <c r="B125" s="2" t="s">
        <v>74</v>
      </c>
      <c r="C125" s="26"/>
      <c r="D125" s="27"/>
      <c r="E125" s="28"/>
      <c r="F125" s="128"/>
    </row>
    <row r="126" spans="1:6" ht="12.75">
      <c r="A126" s="2"/>
      <c r="B126" s="41" t="s">
        <v>71</v>
      </c>
      <c r="C126" s="26"/>
      <c r="D126" s="27"/>
      <c r="E126" s="28"/>
      <c r="F126" s="128"/>
    </row>
    <row r="127" spans="1:6" ht="12.75">
      <c r="A127" s="2"/>
      <c r="B127" s="61" t="s">
        <v>162</v>
      </c>
      <c r="C127" s="26"/>
      <c r="D127" s="27"/>
      <c r="E127" s="28"/>
      <c r="F127" s="128"/>
    </row>
    <row r="128" spans="1:6" ht="12.75">
      <c r="A128" s="22" t="s">
        <v>72</v>
      </c>
      <c r="B128" s="62" t="s">
        <v>163</v>
      </c>
      <c r="C128" s="26" t="s">
        <v>11</v>
      </c>
      <c r="D128" s="27">
        <v>600</v>
      </c>
      <c r="E128" s="98"/>
      <c r="F128" s="128">
        <f>D128*E128</f>
        <v>0</v>
      </c>
    </row>
    <row r="129" spans="1:6" ht="12.75">
      <c r="A129" s="22" t="s">
        <v>73</v>
      </c>
      <c r="B129" s="62" t="s">
        <v>164</v>
      </c>
      <c r="C129" s="26" t="s">
        <v>11</v>
      </c>
      <c r="D129" s="27">
        <v>150</v>
      </c>
      <c r="E129" s="98"/>
      <c r="F129" s="128">
        <f>D129*E129</f>
        <v>0</v>
      </c>
    </row>
    <row r="130" spans="1:6" ht="12.75">
      <c r="A130" s="2"/>
      <c r="B130" s="41"/>
      <c r="F130" s="134"/>
    </row>
    <row r="131" spans="1:6" ht="12.75">
      <c r="A131" s="69" t="s">
        <v>292</v>
      </c>
      <c r="B131" s="57" t="s">
        <v>293</v>
      </c>
      <c r="C131" s="70"/>
      <c r="D131" s="71"/>
      <c r="E131" s="72"/>
      <c r="F131" s="83"/>
    </row>
    <row r="132" spans="1:6" ht="12.75">
      <c r="A132" s="69"/>
      <c r="B132" s="57" t="s">
        <v>294</v>
      </c>
      <c r="C132" s="70"/>
      <c r="D132" s="71"/>
      <c r="E132" s="72"/>
      <c r="F132" s="83"/>
    </row>
    <row r="133" spans="1:6" ht="12.75">
      <c r="A133" s="69"/>
      <c r="B133" s="57" t="s">
        <v>295</v>
      </c>
      <c r="C133" s="70"/>
      <c r="D133" s="71"/>
      <c r="E133" s="72"/>
      <c r="F133" s="83"/>
    </row>
    <row r="134" spans="1:6" ht="12.75">
      <c r="A134" s="69"/>
      <c r="B134" s="57" t="s">
        <v>296</v>
      </c>
      <c r="C134" s="70"/>
      <c r="D134" s="71"/>
      <c r="E134" s="72"/>
      <c r="F134" s="83"/>
    </row>
    <row r="135" spans="1:6" ht="12.75">
      <c r="A135" s="69"/>
      <c r="B135" s="73"/>
      <c r="C135" s="70" t="s">
        <v>11</v>
      </c>
      <c r="D135" s="71">
        <v>130</v>
      </c>
      <c r="E135" s="99"/>
      <c r="F135" s="83">
        <f>D135*E135</f>
        <v>0</v>
      </c>
    </row>
    <row r="136" spans="1:6" ht="12.75">
      <c r="A136" s="2"/>
      <c r="B136" s="41"/>
      <c r="F136" s="134"/>
    </row>
    <row r="137" spans="1:6" ht="12.75">
      <c r="A137" s="11" t="s">
        <v>24</v>
      </c>
      <c r="B137" s="2" t="s">
        <v>23</v>
      </c>
      <c r="C137" s="26"/>
      <c r="D137" s="27"/>
      <c r="E137" s="28"/>
      <c r="F137" s="128"/>
    </row>
    <row r="138" spans="1:6" ht="12.75">
      <c r="A138" s="11"/>
      <c r="B138" s="2" t="s">
        <v>25</v>
      </c>
      <c r="C138" s="26"/>
      <c r="D138" s="27"/>
      <c r="E138" s="28"/>
      <c r="F138" s="128"/>
    </row>
    <row r="139" spans="1:6" ht="12.75">
      <c r="A139" s="11"/>
      <c r="B139" s="9"/>
      <c r="C139" s="26" t="s">
        <v>12</v>
      </c>
      <c r="D139" s="27">
        <v>650</v>
      </c>
      <c r="E139" s="98"/>
      <c r="F139" s="128">
        <f>D139*E139</f>
        <v>0</v>
      </c>
    </row>
    <row r="140" spans="3:6" ht="12.75">
      <c r="C140" s="31"/>
      <c r="D140" s="31"/>
      <c r="E140" s="31"/>
      <c r="F140" s="91"/>
    </row>
    <row r="141" spans="1:6" ht="12.75">
      <c r="A141" s="11" t="s">
        <v>35</v>
      </c>
      <c r="B141" s="9" t="s">
        <v>36</v>
      </c>
      <c r="C141" s="26"/>
      <c r="D141" s="27"/>
      <c r="E141" s="28"/>
      <c r="F141" s="128"/>
    </row>
    <row r="142" spans="1:6" ht="12.75">
      <c r="A142" s="11"/>
      <c r="B142" s="9" t="s">
        <v>75</v>
      </c>
      <c r="C142" s="26"/>
      <c r="D142" s="27"/>
      <c r="E142" s="28"/>
      <c r="F142" s="128"/>
    </row>
    <row r="143" spans="1:6" ht="12.75">
      <c r="A143" s="11"/>
      <c r="B143" s="9"/>
      <c r="C143" s="26" t="s">
        <v>12</v>
      </c>
      <c r="D143" s="27">
        <v>650</v>
      </c>
      <c r="E143" s="98"/>
      <c r="F143" s="128">
        <f>D143*E143</f>
        <v>0</v>
      </c>
    </row>
    <row r="144" spans="1:6" ht="12.75">
      <c r="A144" s="11"/>
      <c r="B144" s="9"/>
      <c r="C144" s="26"/>
      <c r="D144" s="27"/>
      <c r="E144" s="28"/>
      <c r="F144" s="128"/>
    </row>
    <row r="145" spans="1:6" ht="12.75">
      <c r="A145" s="69" t="s">
        <v>47</v>
      </c>
      <c r="B145" s="73" t="s">
        <v>48</v>
      </c>
      <c r="C145" s="70"/>
      <c r="D145" s="71"/>
      <c r="E145" s="72"/>
      <c r="F145" s="83"/>
    </row>
    <row r="146" spans="1:6" ht="12.75">
      <c r="A146" s="69"/>
      <c r="B146" s="73" t="s">
        <v>165</v>
      </c>
      <c r="C146" s="70"/>
      <c r="D146" s="71"/>
      <c r="E146" s="72"/>
      <c r="F146" s="83"/>
    </row>
    <row r="147" spans="1:6" ht="12.75">
      <c r="A147" s="69"/>
      <c r="B147" s="73" t="s">
        <v>76</v>
      </c>
      <c r="C147" s="70"/>
      <c r="D147" s="71"/>
      <c r="E147" s="72"/>
      <c r="F147" s="83"/>
    </row>
    <row r="148" spans="1:6" ht="12.75">
      <c r="A148" s="69"/>
      <c r="B148" s="73"/>
      <c r="C148" s="70" t="s">
        <v>11</v>
      </c>
      <c r="D148" s="71">
        <v>58</v>
      </c>
      <c r="E148" s="99"/>
      <c r="F148" s="83">
        <f>D148*E148</f>
        <v>0</v>
      </c>
    </row>
    <row r="149" spans="1:6" ht="12.75">
      <c r="A149" s="69"/>
      <c r="B149" s="73"/>
      <c r="C149" s="70"/>
      <c r="D149" s="71"/>
      <c r="E149" s="72"/>
      <c r="F149" s="83"/>
    </row>
    <row r="150" spans="1:6" ht="12.75">
      <c r="A150" s="69" t="s">
        <v>166</v>
      </c>
      <c r="B150" s="73" t="s">
        <v>167</v>
      </c>
      <c r="C150" s="70"/>
      <c r="D150" s="71"/>
      <c r="E150" s="72"/>
      <c r="F150" s="83"/>
    </row>
    <row r="151" spans="1:6" ht="12.75">
      <c r="A151" s="69"/>
      <c r="B151" s="73"/>
      <c r="C151" s="70" t="s">
        <v>11</v>
      </c>
      <c r="D151" s="71">
        <v>25</v>
      </c>
      <c r="E151" s="99"/>
      <c r="F151" s="83">
        <f>D151*E151</f>
        <v>0</v>
      </c>
    </row>
    <row r="152" spans="1:6" ht="12.75">
      <c r="A152" s="11"/>
      <c r="B152" s="9"/>
      <c r="C152" s="26"/>
      <c r="D152" s="27"/>
      <c r="E152" s="28"/>
      <c r="F152" s="128"/>
    </row>
    <row r="153" spans="1:6" ht="12.75">
      <c r="A153" s="75" t="s">
        <v>283</v>
      </c>
      <c r="B153" s="57" t="s">
        <v>284</v>
      </c>
      <c r="C153" s="31"/>
      <c r="D153" s="31"/>
      <c r="E153" s="31"/>
      <c r="F153" s="91"/>
    </row>
    <row r="154" spans="1:6" ht="12.75">
      <c r="A154" s="75"/>
      <c r="B154" s="57" t="s">
        <v>285</v>
      </c>
      <c r="C154" s="31"/>
      <c r="D154" s="31"/>
      <c r="E154" s="31"/>
      <c r="F154" s="91"/>
    </row>
    <row r="155" spans="2:6" ht="12.75">
      <c r="B155" s="57" t="s">
        <v>286</v>
      </c>
      <c r="C155" s="31"/>
      <c r="D155" s="31"/>
      <c r="E155" s="31"/>
      <c r="F155" s="91"/>
    </row>
    <row r="156" spans="2:6" ht="12.75">
      <c r="B156" s="115" t="s">
        <v>298</v>
      </c>
      <c r="C156" s="70" t="s">
        <v>11</v>
      </c>
      <c r="D156" s="71">
        <v>167</v>
      </c>
      <c r="E156" s="84"/>
      <c r="F156" s="83">
        <f>D156*E156</f>
        <v>0</v>
      </c>
    </row>
    <row r="157" spans="3:6" ht="12.75">
      <c r="C157" s="31"/>
      <c r="D157" s="31"/>
      <c r="E157" s="31"/>
      <c r="F157" s="91"/>
    </row>
    <row r="158" spans="1:6" ht="12.75">
      <c r="A158" s="75" t="s">
        <v>287</v>
      </c>
      <c r="B158" s="57" t="s">
        <v>288</v>
      </c>
      <c r="C158" s="70"/>
      <c r="D158" s="71"/>
      <c r="E158" s="72"/>
      <c r="F158" s="83"/>
    </row>
    <row r="159" spans="2:6" ht="12.75">
      <c r="B159" s="57" t="s">
        <v>25</v>
      </c>
      <c r="C159" s="70"/>
      <c r="D159" s="71"/>
      <c r="E159" s="72"/>
      <c r="F159" s="83"/>
    </row>
    <row r="160" spans="2:6" ht="12.75">
      <c r="B160" s="73"/>
      <c r="C160" s="70" t="s">
        <v>12</v>
      </c>
      <c r="D160" s="71">
        <v>555</v>
      </c>
      <c r="E160" s="84"/>
      <c r="F160" s="83">
        <f>D160*E160</f>
        <v>0</v>
      </c>
    </row>
    <row r="161" spans="1:6" ht="12.75">
      <c r="A161" s="11"/>
      <c r="B161" s="9"/>
      <c r="C161" s="26"/>
      <c r="D161" s="27"/>
      <c r="E161" s="28"/>
      <c r="F161" s="128"/>
    </row>
    <row r="162" spans="1:6" ht="12.75">
      <c r="A162" s="11" t="s">
        <v>49</v>
      </c>
      <c r="B162" s="2" t="s">
        <v>50</v>
      </c>
      <c r="C162" s="26"/>
      <c r="D162" s="27"/>
      <c r="E162" s="28"/>
      <c r="F162" s="128"/>
    </row>
    <row r="163" spans="1:6" ht="12.75">
      <c r="A163" s="11"/>
      <c r="B163" s="2" t="s">
        <v>51</v>
      </c>
      <c r="C163" s="26"/>
      <c r="D163" s="27"/>
      <c r="E163" s="28"/>
      <c r="F163" s="128"/>
    </row>
    <row r="164" spans="1:6" ht="12.75">
      <c r="A164" s="11"/>
      <c r="B164" s="9"/>
      <c r="C164" s="26" t="s">
        <v>12</v>
      </c>
      <c r="D164" s="27">
        <v>47</v>
      </c>
      <c r="E164" s="98"/>
      <c r="F164" s="128">
        <f>D164*E164</f>
        <v>0</v>
      </c>
    </row>
    <row r="165" spans="1:6" ht="12.75">
      <c r="A165" s="11"/>
      <c r="B165" s="9"/>
      <c r="C165" s="26"/>
      <c r="D165" s="27"/>
      <c r="E165" s="28"/>
      <c r="F165" s="128"/>
    </row>
    <row r="166" spans="1:6" ht="12.75">
      <c r="A166" s="11" t="s">
        <v>52</v>
      </c>
      <c r="B166" s="2" t="s">
        <v>50</v>
      </c>
      <c r="C166" s="26"/>
      <c r="D166" s="27"/>
      <c r="E166" s="28"/>
      <c r="F166" s="128"/>
    </row>
    <row r="167" spans="1:6" ht="12.75">
      <c r="A167" s="11"/>
      <c r="B167" s="2" t="s">
        <v>26</v>
      </c>
      <c r="C167" s="26"/>
      <c r="D167" s="27"/>
      <c r="E167" s="28"/>
      <c r="F167" s="128"/>
    </row>
    <row r="168" spans="1:6" ht="12.75">
      <c r="A168" s="11"/>
      <c r="B168" s="9"/>
      <c r="C168" s="26" t="s">
        <v>12</v>
      </c>
      <c r="D168" s="27">
        <v>138</v>
      </c>
      <c r="E168" s="98"/>
      <c r="F168" s="128">
        <f>D168*E168</f>
        <v>0</v>
      </c>
    </row>
    <row r="169" spans="1:6" ht="12.75">
      <c r="A169" s="11"/>
      <c r="B169" s="9"/>
      <c r="C169" s="26"/>
      <c r="D169" s="27"/>
      <c r="E169" s="28"/>
      <c r="F169" s="128"/>
    </row>
    <row r="170" spans="1:6" ht="12.75">
      <c r="A170" s="11" t="s">
        <v>28</v>
      </c>
      <c r="B170" s="2" t="s">
        <v>27</v>
      </c>
      <c r="C170" s="31"/>
      <c r="D170" s="31"/>
      <c r="E170" s="31"/>
      <c r="F170" s="91"/>
    </row>
    <row r="171" spans="1:6" ht="12.75">
      <c r="A171" s="11"/>
      <c r="B171" s="2"/>
      <c r="C171" s="26" t="s">
        <v>12</v>
      </c>
      <c r="D171" s="27">
        <v>185</v>
      </c>
      <c r="E171" s="98"/>
      <c r="F171" s="128">
        <f>D171*E171</f>
        <v>0</v>
      </c>
    </row>
    <row r="172" spans="1:6" ht="12.75">
      <c r="A172" s="11"/>
      <c r="B172" s="9"/>
      <c r="C172" s="31"/>
      <c r="D172" s="31"/>
      <c r="E172" s="31"/>
      <c r="F172" s="91"/>
    </row>
    <row r="173" spans="1:6" ht="12.75">
      <c r="A173" s="11"/>
      <c r="B173" s="9"/>
      <c r="C173" s="31"/>
      <c r="D173" s="31"/>
      <c r="E173" s="31"/>
      <c r="F173" s="91"/>
    </row>
    <row r="174" spans="1:6" ht="12.75">
      <c r="A174" s="11"/>
      <c r="B174" s="9"/>
      <c r="C174" s="31"/>
      <c r="D174" s="31"/>
      <c r="E174" s="31"/>
      <c r="F174" s="91"/>
    </row>
    <row r="175" spans="1:6" ht="12.75">
      <c r="A175" s="60" t="s">
        <v>124</v>
      </c>
      <c r="B175" s="65" t="s">
        <v>42</v>
      </c>
      <c r="C175" s="31"/>
      <c r="D175" s="31"/>
      <c r="E175" s="31"/>
      <c r="F175" s="91"/>
    </row>
    <row r="176" spans="1:6" ht="12.75">
      <c r="A176" s="24"/>
      <c r="B176" s="65" t="s">
        <v>316</v>
      </c>
      <c r="C176" s="31"/>
      <c r="D176" s="31"/>
      <c r="E176" s="31"/>
      <c r="F176" s="91"/>
    </row>
    <row r="177" spans="1:6" ht="12.75">
      <c r="A177" s="24"/>
      <c r="B177" s="65" t="s">
        <v>355</v>
      </c>
      <c r="F177" s="134"/>
    </row>
    <row r="178" spans="1:6" ht="12.75">
      <c r="A178" s="24"/>
      <c r="B178" s="65" t="s">
        <v>322</v>
      </c>
      <c r="F178" s="134"/>
    </row>
    <row r="179" spans="1:6" ht="12.75">
      <c r="A179" s="24"/>
      <c r="B179" s="65"/>
      <c r="C179" s="26" t="s">
        <v>0</v>
      </c>
      <c r="D179" s="27">
        <v>18</v>
      </c>
      <c r="E179" s="98"/>
      <c r="F179" s="128">
        <f>D179*E179</f>
        <v>0</v>
      </c>
    </row>
    <row r="180" spans="1:6" ht="12.75">
      <c r="A180" s="24"/>
      <c r="B180" s="74"/>
      <c r="C180" s="26"/>
      <c r="D180" s="27"/>
      <c r="E180" s="28"/>
      <c r="F180" s="128"/>
    </row>
    <row r="181" spans="1:6" ht="12.75">
      <c r="A181" s="60" t="s">
        <v>123</v>
      </c>
      <c r="B181" s="74" t="s">
        <v>42</v>
      </c>
      <c r="C181" s="31"/>
      <c r="D181" s="31"/>
      <c r="E181" s="31"/>
      <c r="F181" s="91"/>
    </row>
    <row r="182" spans="1:6" ht="12.75">
      <c r="A182" s="24"/>
      <c r="B182" s="65" t="s">
        <v>356</v>
      </c>
      <c r="C182" s="31"/>
      <c r="D182" s="31"/>
      <c r="E182" s="31"/>
      <c r="F182" s="91"/>
    </row>
    <row r="183" spans="1:6" ht="12.75">
      <c r="A183" s="24"/>
      <c r="B183" s="65" t="s">
        <v>315</v>
      </c>
      <c r="F183" s="134"/>
    </row>
    <row r="184" spans="1:6" ht="12.75">
      <c r="A184" s="24"/>
      <c r="B184" s="65" t="s">
        <v>322</v>
      </c>
      <c r="F184" s="134"/>
    </row>
    <row r="185" spans="1:6" ht="12.75">
      <c r="A185" s="24"/>
      <c r="B185" s="65"/>
      <c r="C185" s="59" t="s">
        <v>0</v>
      </c>
      <c r="D185" s="27">
        <v>7</v>
      </c>
      <c r="E185" s="98"/>
      <c r="F185" s="128">
        <f>D185*E185</f>
        <v>0</v>
      </c>
    </row>
    <row r="186" spans="1:6" ht="12.75">
      <c r="A186" s="11"/>
      <c r="B186" s="9"/>
      <c r="C186" s="26"/>
      <c r="D186" s="27"/>
      <c r="E186" s="28"/>
      <c r="F186" s="128"/>
    </row>
    <row r="187" spans="1:6" ht="12.75">
      <c r="A187" s="24" t="s">
        <v>53</v>
      </c>
      <c r="B187" s="2" t="s">
        <v>54</v>
      </c>
      <c r="C187" s="9"/>
      <c r="D187" s="10"/>
      <c r="E187" s="12"/>
      <c r="F187" s="127"/>
    </row>
    <row r="188" spans="1:6" ht="12.75">
      <c r="A188" s="24"/>
      <c r="B188" s="9"/>
      <c r="C188" s="26" t="s">
        <v>11</v>
      </c>
      <c r="D188" s="27">
        <v>822</v>
      </c>
      <c r="E188" s="98"/>
      <c r="F188" s="128">
        <f>D188*E188</f>
        <v>0</v>
      </c>
    </row>
    <row r="189" spans="1:6" ht="12.75">
      <c r="A189" s="24"/>
      <c r="B189" s="9"/>
      <c r="C189" s="26"/>
      <c r="D189" s="27"/>
      <c r="E189" s="28"/>
      <c r="F189" s="128"/>
    </row>
    <row r="190" spans="1:6" ht="12.75">
      <c r="A190" s="24" t="s">
        <v>30</v>
      </c>
      <c r="B190" s="2" t="s">
        <v>29</v>
      </c>
      <c r="F190" s="134"/>
    </row>
    <row r="191" spans="1:6" ht="12.75">
      <c r="A191" s="11"/>
      <c r="B191" s="2"/>
      <c r="C191" s="26" t="s">
        <v>11</v>
      </c>
      <c r="D191" s="27">
        <v>822</v>
      </c>
      <c r="E191" s="98"/>
      <c r="F191" s="128">
        <f>D191*E191</f>
        <v>0</v>
      </c>
    </row>
    <row r="192" spans="1:6" ht="12.75">
      <c r="A192" s="11"/>
      <c r="B192" s="9"/>
      <c r="C192" s="31"/>
      <c r="D192" s="31"/>
      <c r="E192" s="31"/>
      <c r="F192" s="91"/>
    </row>
    <row r="193" spans="1:6" ht="12.75">
      <c r="A193" s="69" t="s">
        <v>168</v>
      </c>
      <c r="B193" s="57" t="s">
        <v>169</v>
      </c>
      <c r="F193" s="134"/>
    </row>
    <row r="194" spans="1:6" ht="12.75">
      <c r="A194" s="69"/>
      <c r="B194" s="57"/>
      <c r="C194" s="70" t="s">
        <v>170</v>
      </c>
      <c r="D194" s="71">
        <v>9</v>
      </c>
      <c r="E194" s="99"/>
      <c r="F194" s="83">
        <f>D194*E194</f>
        <v>0</v>
      </c>
    </row>
    <row r="195" spans="1:6" ht="12.75">
      <c r="A195" s="11"/>
      <c r="B195" s="9"/>
      <c r="C195" s="31"/>
      <c r="D195" s="31"/>
      <c r="E195" s="31"/>
      <c r="F195" s="91"/>
    </row>
    <row r="196" spans="1:6" ht="13.5" thickBot="1">
      <c r="A196" s="11"/>
      <c r="B196" s="9"/>
      <c r="C196" s="26"/>
      <c r="D196" s="27"/>
      <c r="E196" s="28"/>
      <c r="F196" s="128"/>
    </row>
    <row r="197" spans="1:6" ht="13.5" thickBot="1">
      <c r="A197" s="3"/>
      <c r="B197" s="13" t="s">
        <v>31</v>
      </c>
      <c r="C197" s="32"/>
      <c r="D197" s="33"/>
      <c r="E197" s="34"/>
      <c r="F197" s="133">
        <f>SUM(F122:F196)</f>
        <v>0</v>
      </c>
    </row>
    <row r="198" spans="1:6" ht="12.75">
      <c r="A198" s="3"/>
      <c r="B198" s="9"/>
      <c r="C198" s="9"/>
      <c r="D198" s="10"/>
      <c r="E198" s="12"/>
      <c r="F198" s="127"/>
    </row>
    <row r="199" spans="1:6" ht="12.75">
      <c r="A199" s="3"/>
      <c r="B199" s="9"/>
      <c r="C199" s="9"/>
      <c r="D199" s="10"/>
      <c r="E199" s="12"/>
      <c r="F199" s="127"/>
    </row>
    <row r="200" spans="1:6" ht="12.75">
      <c r="A200" s="3"/>
      <c r="B200" s="9"/>
      <c r="C200" s="9"/>
      <c r="D200" s="10"/>
      <c r="E200" s="12"/>
      <c r="F200" s="127"/>
    </row>
    <row r="201" spans="1:6" ht="12.75">
      <c r="A201" s="3"/>
      <c r="B201" s="9"/>
      <c r="C201" s="9"/>
      <c r="D201" s="10"/>
      <c r="E201" s="12"/>
      <c r="F201" s="127"/>
    </row>
    <row r="202" spans="1:6" ht="12.75">
      <c r="A202" s="3"/>
      <c r="B202" s="9"/>
      <c r="C202" s="9"/>
      <c r="D202" s="10"/>
      <c r="E202" s="12"/>
      <c r="F202" s="127"/>
    </row>
    <row r="203" spans="1:6" ht="12.75">
      <c r="A203" s="3"/>
      <c r="B203" s="9"/>
      <c r="C203" s="9"/>
      <c r="D203" s="10"/>
      <c r="E203" s="12"/>
      <c r="F203" s="127"/>
    </row>
    <row r="204" spans="1:6" ht="12.75">
      <c r="A204" s="3"/>
      <c r="B204" s="9"/>
      <c r="C204" s="9"/>
      <c r="D204" s="10"/>
      <c r="E204" s="12"/>
      <c r="F204" s="127"/>
    </row>
    <row r="205" spans="1:6" ht="12.75">
      <c r="A205" s="3"/>
      <c r="B205" s="9"/>
      <c r="C205" s="9"/>
      <c r="D205" s="10"/>
      <c r="E205" s="12"/>
      <c r="F205" s="127"/>
    </row>
    <row r="206" spans="1:6" ht="12.75">
      <c r="A206" s="3"/>
      <c r="B206" s="9"/>
      <c r="C206" s="9"/>
      <c r="D206" s="10"/>
      <c r="E206" s="12"/>
      <c r="F206" s="127"/>
    </row>
    <row r="207" spans="1:6" ht="12.75">
      <c r="A207" s="3"/>
      <c r="B207" s="9"/>
      <c r="C207" s="9"/>
      <c r="D207" s="10"/>
      <c r="E207" s="12"/>
      <c r="F207" s="127"/>
    </row>
    <row r="208" spans="1:6" ht="12.75">
      <c r="A208" s="3"/>
      <c r="B208" s="9"/>
      <c r="C208" s="9"/>
      <c r="D208" s="10"/>
      <c r="E208" s="12"/>
      <c r="F208" s="127"/>
    </row>
    <row r="209" spans="1:6" ht="12.75">
      <c r="A209" s="3"/>
      <c r="B209" s="9"/>
      <c r="C209" s="9"/>
      <c r="D209" s="10"/>
      <c r="E209" s="12"/>
      <c r="F209" s="127"/>
    </row>
    <row r="210" spans="1:6" ht="12.75">
      <c r="A210" s="3"/>
      <c r="B210" s="9"/>
      <c r="C210" s="9"/>
      <c r="D210" s="10"/>
      <c r="E210" s="12"/>
      <c r="F210" s="127"/>
    </row>
    <row r="211" spans="1:6" ht="12.75">
      <c r="A211" s="3"/>
      <c r="B211" s="9"/>
      <c r="C211" s="9"/>
      <c r="D211" s="10"/>
      <c r="E211" s="12"/>
      <c r="F211" s="127"/>
    </row>
    <row r="212" spans="1:6" ht="12.75">
      <c r="A212" s="3"/>
      <c r="B212" s="9"/>
      <c r="C212" s="9"/>
      <c r="D212" s="10"/>
      <c r="E212" s="12"/>
      <c r="F212" s="127"/>
    </row>
    <row r="213" spans="1:6" ht="12.75">
      <c r="A213" s="3"/>
      <c r="B213" s="9"/>
      <c r="C213" s="9"/>
      <c r="D213" s="10"/>
      <c r="E213" s="12"/>
      <c r="F213" s="127"/>
    </row>
    <row r="214" spans="1:6" ht="12.75">
      <c r="A214" s="3"/>
      <c r="B214" s="9"/>
      <c r="C214" s="9"/>
      <c r="D214" s="10"/>
      <c r="E214" s="12"/>
      <c r="F214" s="127"/>
    </row>
    <row r="215" spans="1:6" ht="12.75">
      <c r="A215" s="3"/>
      <c r="B215" s="9"/>
      <c r="C215" s="9"/>
      <c r="D215" s="10"/>
      <c r="E215" s="12"/>
      <c r="F215" s="127"/>
    </row>
    <row r="216" spans="1:6" ht="12.75">
      <c r="A216" s="3"/>
      <c r="B216" s="9"/>
      <c r="C216" s="9"/>
      <c r="D216" s="10"/>
      <c r="E216" s="12"/>
      <c r="F216" s="127"/>
    </row>
    <row r="217" spans="1:6" ht="12.75">
      <c r="A217" s="3"/>
      <c r="B217" s="9"/>
      <c r="C217" s="9"/>
      <c r="D217" s="10"/>
      <c r="E217" s="12"/>
      <c r="F217" s="127"/>
    </row>
    <row r="218" spans="1:6" ht="12.75">
      <c r="A218" s="3"/>
      <c r="B218" s="9"/>
      <c r="C218" s="9"/>
      <c r="D218" s="10"/>
      <c r="E218" s="12"/>
      <c r="F218" s="127"/>
    </row>
    <row r="219" spans="1:6" ht="12.75">
      <c r="A219" s="3"/>
      <c r="B219" s="9"/>
      <c r="C219" s="9"/>
      <c r="D219" s="10"/>
      <c r="E219" s="12"/>
      <c r="F219" s="127"/>
    </row>
    <row r="220" spans="1:6" ht="12.75">
      <c r="A220" s="3"/>
      <c r="B220" s="9"/>
      <c r="C220" s="9"/>
      <c r="D220" s="10"/>
      <c r="E220" s="12"/>
      <c r="F220" s="127"/>
    </row>
    <row r="221" spans="1:6" ht="12.75">
      <c r="A221" s="3"/>
      <c r="B221" s="9"/>
      <c r="C221" s="9"/>
      <c r="D221" s="10"/>
      <c r="E221" s="12"/>
      <c r="F221" s="127"/>
    </row>
    <row r="222" spans="1:6" ht="12.75">
      <c r="A222" s="3"/>
      <c r="B222" s="9"/>
      <c r="C222" s="9"/>
      <c r="D222" s="10"/>
      <c r="E222" s="12"/>
      <c r="F222" s="127"/>
    </row>
    <row r="223" spans="1:6" ht="12.75">
      <c r="A223" s="3"/>
      <c r="B223" s="9"/>
      <c r="C223" s="9"/>
      <c r="D223" s="10"/>
      <c r="E223" s="12"/>
      <c r="F223" s="127"/>
    </row>
    <row r="224" spans="1:6" ht="12.75">
      <c r="A224" s="3"/>
      <c r="B224" s="9"/>
      <c r="C224" s="9"/>
      <c r="D224" s="10"/>
      <c r="E224" s="12"/>
      <c r="F224" s="127"/>
    </row>
    <row r="225" spans="1:6" ht="12.75">
      <c r="A225" s="3"/>
      <c r="B225" s="9"/>
      <c r="C225" s="9"/>
      <c r="D225" s="10"/>
      <c r="E225" s="12"/>
      <c r="F225" s="127"/>
    </row>
    <row r="226" spans="1:6" ht="12.75">
      <c r="A226" s="3"/>
      <c r="B226" s="9"/>
      <c r="C226" s="9"/>
      <c r="D226" s="10"/>
      <c r="E226" s="12"/>
      <c r="F226" s="127"/>
    </row>
    <row r="227" spans="1:6" ht="12.75">
      <c r="A227" s="3"/>
      <c r="B227" s="9"/>
      <c r="C227" s="9"/>
      <c r="D227" s="10"/>
      <c r="E227" s="12"/>
      <c r="F227" s="127"/>
    </row>
    <row r="228" spans="1:6" ht="12.75">
      <c r="A228" s="3"/>
      <c r="B228" s="9"/>
      <c r="C228" s="9"/>
      <c r="D228" s="10"/>
      <c r="E228" s="12"/>
      <c r="F228" s="127"/>
    </row>
    <row r="229" spans="1:6" ht="12.75">
      <c r="A229" s="3"/>
      <c r="B229" s="9"/>
      <c r="C229" s="9"/>
      <c r="D229" s="10"/>
      <c r="E229" s="12"/>
      <c r="F229" s="127"/>
    </row>
    <row r="230" spans="1:6" ht="12.75">
      <c r="A230" s="3"/>
      <c r="B230" s="9"/>
      <c r="C230" s="9"/>
      <c r="D230" s="10"/>
      <c r="E230" s="12"/>
      <c r="F230" s="127"/>
    </row>
    <row r="231" spans="1:6" ht="12.75">
      <c r="A231" s="3"/>
      <c r="B231" s="9"/>
      <c r="C231" s="9"/>
      <c r="D231" s="10"/>
      <c r="E231" s="12"/>
      <c r="F231" s="127"/>
    </row>
    <row r="232" spans="1:6" ht="12.75">
      <c r="A232" s="3"/>
      <c r="B232" s="9"/>
      <c r="C232" s="9"/>
      <c r="D232" s="10"/>
      <c r="E232" s="12"/>
      <c r="F232" s="127"/>
    </row>
    <row r="233" spans="1:6" ht="12.75">
      <c r="A233" s="3" t="s">
        <v>10</v>
      </c>
      <c r="B233" s="8" t="s">
        <v>98</v>
      </c>
      <c r="C233" s="9"/>
      <c r="D233" s="10"/>
      <c r="E233" s="12"/>
      <c r="F233" s="127"/>
    </row>
    <row r="234" spans="1:6" ht="12.75">
      <c r="A234" s="3"/>
      <c r="B234" s="8"/>
      <c r="C234" s="9"/>
      <c r="D234" s="10"/>
      <c r="E234" s="12"/>
      <c r="F234" s="127"/>
    </row>
    <row r="235" spans="1:6" ht="12.75">
      <c r="A235" s="38" t="s">
        <v>127</v>
      </c>
      <c r="B235" s="57" t="s">
        <v>32</v>
      </c>
      <c r="C235" s="9"/>
      <c r="D235" s="10"/>
      <c r="E235" s="12"/>
      <c r="F235" s="127"/>
    </row>
    <row r="236" spans="1:6" ht="12.75">
      <c r="A236" s="3"/>
      <c r="B236" s="57" t="s">
        <v>141</v>
      </c>
      <c r="C236" s="2"/>
      <c r="D236" s="2"/>
      <c r="E236" s="2"/>
      <c r="F236" s="130"/>
    </row>
    <row r="237" spans="1:6" ht="12.75">
      <c r="A237" s="3"/>
      <c r="B237" s="9"/>
      <c r="C237" s="26" t="s">
        <v>11</v>
      </c>
      <c r="D237" s="27">
        <v>1.5</v>
      </c>
      <c r="E237" s="98"/>
      <c r="F237" s="128">
        <f>D237*E237</f>
        <v>0</v>
      </c>
    </row>
    <row r="238" spans="1:6" ht="12.75">
      <c r="A238" s="3"/>
      <c r="B238" s="8"/>
      <c r="C238" s="9"/>
      <c r="D238" s="10"/>
      <c r="E238" s="12"/>
      <c r="F238" s="127"/>
    </row>
    <row r="239" spans="1:6" ht="12.75">
      <c r="A239" s="66" t="s">
        <v>129</v>
      </c>
      <c r="B239" s="2" t="s">
        <v>32</v>
      </c>
      <c r="C239" s="9"/>
      <c r="D239" s="10"/>
      <c r="E239" s="12"/>
      <c r="F239" s="127"/>
    </row>
    <row r="240" spans="1:6" ht="12.75">
      <c r="A240" s="2"/>
      <c r="B240" s="57" t="s">
        <v>271</v>
      </c>
      <c r="C240" s="2"/>
      <c r="D240" s="2"/>
      <c r="E240" s="2"/>
      <c r="F240" s="130"/>
    </row>
    <row r="241" spans="1:6" ht="12.75">
      <c r="A241" s="2"/>
      <c r="B241" s="56" t="s">
        <v>357</v>
      </c>
      <c r="F241" s="134"/>
    </row>
    <row r="242" spans="1:6" ht="12.75">
      <c r="A242" s="2"/>
      <c r="B242" s="6"/>
      <c r="C242" s="26" t="s">
        <v>11</v>
      </c>
      <c r="D242" s="27">
        <v>15</v>
      </c>
      <c r="E242" s="98"/>
      <c r="F242" s="128">
        <f>D242*E242</f>
        <v>0</v>
      </c>
    </row>
    <row r="243" spans="1:6" ht="12.75">
      <c r="A243" s="2"/>
      <c r="B243" s="6"/>
      <c r="C243" s="6"/>
      <c r="D243" s="7"/>
      <c r="E243" s="7"/>
      <c r="F243" s="132"/>
    </row>
    <row r="244" spans="1:6" ht="12.75">
      <c r="A244" s="75" t="s">
        <v>172</v>
      </c>
      <c r="B244" s="57" t="s">
        <v>32</v>
      </c>
      <c r="C244" s="73"/>
      <c r="D244" s="76"/>
      <c r="E244" s="77"/>
      <c r="F244" s="81"/>
    </row>
    <row r="245" spans="1:6" ht="12.75">
      <c r="A245" s="57"/>
      <c r="B245" s="57" t="s">
        <v>358</v>
      </c>
      <c r="C245" s="57"/>
      <c r="D245" s="57"/>
      <c r="E245" s="57"/>
      <c r="F245" s="81"/>
    </row>
    <row r="246" spans="1:6" ht="12.75">
      <c r="A246" s="57"/>
      <c r="B246" s="82" t="s">
        <v>286</v>
      </c>
      <c r="C246" s="70" t="s">
        <v>11</v>
      </c>
      <c r="D246" s="71">
        <v>215</v>
      </c>
      <c r="E246" s="99"/>
      <c r="F246" s="83">
        <f>D246*E246</f>
        <v>0</v>
      </c>
    </row>
    <row r="247" spans="1:6" ht="12.75">
      <c r="A247" s="57"/>
      <c r="B247" s="78"/>
      <c r="C247" s="78"/>
      <c r="D247" s="79"/>
      <c r="E247" s="79"/>
      <c r="F247" s="135"/>
    </row>
    <row r="248" spans="1:6" ht="12.75">
      <c r="A248" s="75" t="s">
        <v>173</v>
      </c>
      <c r="B248" s="73" t="s">
        <v>174</v>
      </c>
      <c r="C248" s="78"/>
      <c r="D248" s="79"/>
      <c r="E248" s="79"/>
      <c r="F248" s="135"/>
    </row>
    <row r="249" spans="1:6" ht="12.75">
      <c r="A249" s="57"/>
      <c r="B249" s="73" t="s">
        <v>175</v>
      </c>
      <c r="C249" s="78"/>
      <c r="D249" s="79"/>
      <c r="E249" s="79"/>
      <c r="F249" s="135"/>
    </row>
    <row r="250" spans="1:6" ht="12.75">
      <c r="A250" s="57"/>
      <c r="B250" s="73"/>
      <c r="C250" s="70" t="s">
        <v>12</v>
      </c>
      <c r="D250" s="71">
        <v>620</v>
      </c>
      <c r="E250" s="100"/>
      <c r="F250" s="83">
        <f>D250*E250</f>
        <v>0</v>
      </c>
    </row>
    <row r="251" spans="1:6" ht="12.75">
      <c r="A251" s="2"/>
      <c r="B251" s="6"/>
      <c r="C251" s="6"/>
      <c r="D251" s="7"/>
      <c r="E251" s="7"/>
      <c r="F251" s="132"/>
    </row>
    <row r="252" spans="1:6" ht="12.75">
      <c r="A252" s="69" t="s">
        <v>176</v>
      </c>
      <c r="B252" s="57" t="s">
        <v>177</v>
      </c>
      <c r="C252" s="70"/>
      <c r="D252" s="71"/>
      <c r="E252" s="72"/>
      <c r="F252" s="83"/>
    </row>
    <row r="253" spans="1:6" ht="12.75">
      <c r="A253" s="57"/>
      <c r="B253" s="57" t="s">
        <v>178</v>
      </c>
      <c r="C253" s="80"/>
      <c r="D253" s="80"/>
      <c r="E253" s="80"/>
      <c r="F253" s="83"/>
    </row>
    <row r="254" spans="1:6" ht="12.75">
      <c r="A254" s="69"/>
      <c r="B254" s="82" t="s">
        <v>299</v>
      </c>
      <c r="C254" s="70" t="s">
        <v>12</v>
      </c>
      <c r="D254" s="71">
        <v>40</v>
      </c>
      <c r="E254" s="99"/>
      <c r="F254" s="83">
        <f>D254*E254</f>
        <v>0</v>
      </c>
    </row>
    <row r="255" spans="1:6" ht="12.75">
      <c r="A255" s="2"/>
      <c r="B255" s="56"/>
      <c r="C255" s="35"/>
      <c r="D255" s="35"/>
      <c r="E255" s="35"/>
      <c r="F255" s="136"/>
    </row>
    <row r="256" spans="1:6" ht="12.75">
      <c r="A256" s="75" t="s">
        <v>186</v>
      </c>
      <c r="B256" s="57" t="s">
        <v>187</v>
      </c>
      <c r="C256" s="35"/>
      <c r="D256" s="35"/>
      <c r="E256" s="35"/>
      <c r="F256" s="136"/>
    </row>
    <row r="257" spans="1:6" ht="12.75">
      <c r="A257" s="57"/>
      <c r="B257" s="57" t="s">
        <v>188</v>
      </c>
      <c r="C257" s="35"/>
      <c r="D257" s="35"/>
      <c r="E257" s="35"/>
      <c r="F257" s="136"/>
    </row>
    <row r="258" spans="1:6" ht="12.75">
      <c r="A258" s="57"/>
      <c r="B258" s="89" t="s">
        <v>300</v>
      </c>
      <c r="C258" s="35"/>
      <c r="D258" s="35"/>
      <c r="E258" s="35"/>
      <c r="F258" s="136"/>
    </row>
    <row r="259" spans="1:6" ht="12.75">
      <c r="A259" s="2"/>
      <c r="B259" s="56"/>
      <c r="C259" s="70" t="s">
        <v>12</v>
      </c>
      <c r="D259" s="71">
        <v>555</v>
      </c>
      <c r="E259" s="99"/>
      <c r="F259" s="83">
        <f>D259*E259</f>
        <v>0</v>
      </c>
    </row>
    <row r="260" spans="1:6" ht="12.75">
      <c r="A260" s="2"/>
      <c r="B260" s="56"/>
      <c r="C260" s="35"/>
      <c r="D260" s="35"/>
      <c r="E260" s="35"/>
      <c r="F260" s="136"/>
    </row>
    <row r="261" spans="1:6" ht="12.75">
      <c r="A261" s="22" t="s">
        <v>69</v>
      </c>
      <c r="B261" s="9" t="s">
        <v>37</v>
      </c>
      <c r="C261" s="35"/>
      <c r="D261" s="35"/>
      <c r="E261" s="35"/>
      <c r="F261" s="136"/>
    </row>
    <row r="262" spans="1:6" ht="12.75">
      <c r="A262" s="22"/>
      <c r="B262" s="56" t="s">
        <v>130</v>
      </c>
      <c r="C262" s="35"/>
      <c r="D262" s="35"/>
      <c r="E262" s="35"/>
      <c r="F262" s="136"/>
    </row>
    <row r="263" spans="1:6" ht="12.75">
      <c r="A263" s="22"/>
      <c r="B263" s="56" t="s">
        <v>272</v>
      </c>
      <c r="C263" s="35"/>
      <c r="D263" s="35"/>
      <c r="E263" s="35"/>
      <c r="F263" s="136"/>
    </row>
    <row r="264" spans="1:6" ht="12.75">
      <c r="A264" s="22"/>
      <c r="B264" s="9"/>
      <c r="C264" s="26" t="s">
        <v>1</v>
      </c>
      <c r="D264" s="27">
        <v>45</v>
      </c>
      <c r="E264" s="98"/>
      <c r="F264" s="128">
        <f>D264*E264</f>
        <v>0</v>
      </c>
    </row>
    <row r="265" spans="1:6" ht="12.75">
      <c r="A265" s="2"/>
      <c r="B265" s="56"/>
      <c r="C265" s="35"/>
      <c r="D265" s="35"/>
      <c r="E265" s="35"/>
      <c r="F265" s="136"/>
    </row>
    <row r="266" spans="1:6" ht="12.75">
      <c r="A266" s="75" t="s">
        <v>179</v>
      </c>
      <c r="B266" s="73" t="s">
        <v>37</v>
      </c>
      <c r="C266" s="80"/>
      <c r="D266" s="80"/>
      <c r="E266" s="80"/>
      <c r="F266" s="83"/>
    </row>
    <row r="267" spans="1:6" ht="12.75">
      <c r="A267" s="75"/>
      <c r="B267" s="73" t="s">
        <v>180</v>
      </c>
      <c r="C267" s="80"/>
      <c r="D267" s="80"/>
      <c r="E267" s="80"/>
      <c r="F267" s="83"/>
    </row>
    <row r="268" spans="1:6" ht="12.75">
      <c r="A268" s="75"/>
      <c r="B268" s="73" t="s">
        <v>181</v>
      </c>
      <c r="C268" s="80"/>
      <c r="D268" s="80"/>
      <c r="E268" s="80"/>
      <c r="F268" s="83"/>
    </row>
    <row r="269" spans="1:6" ht="12.75">
      <c r="A269" s="75"/>
      <c r="B269" s="73" t="s">
        <v>182</v>
      </c>
      <c r="C269" s="80"/>
      <c r="D269" s="80"/>
      <c r="E269" s="80"/>
      <c r="F269" s="83"/>
    </row>
    <row r="270" spans="1:6" ht="12.75">
      <c r="A270" s="75"/>
      <c r="B270" s="73"/>
      <c r="C270" s="70" t="s">
        <v>1</v>
      </c>
      <c r="D270" s="71">
        <v>60</v>
      </c>
      <c r="E270" s="99"/>
      <c r="F270" s="83">
        <f>D270*E270</f>
        <v>0</v>
      </c>
    </row>
    <row r="271" spans="1:6" ht="12.75">
      <c r="A271" s="2"/>
      <c r="B271" s="56"/>
      <c r="C271" s="35"/>
      <c r="D271" s="35"/>
      <c r="E271" s="35"/>
      <c r="F271" s="136"/>
    </row>
    <row r="272" spans="1:6" ht="12.75">
      <c r="A272" s="75" t="s">
        <v>183</v>
      </c>
      <c r="B272" s="73" t="s">
        <v>184</v>
      </c>
      <c r="C272" s="80"/>
      <c r="D272" s="80"/>
      <c r="E272" s="80"/>
      <c r="F272" s="83"/>
    </row>
    <row r="273" spans="1:6" ht="12.75">
      <c r="A273" s="75"/>
      <c r="B273" s="73" t="s">
        <v>180</v>
      </c>
      <c r="C273" s="80"/>
      <c r="D273" s="80"/>
      <c r="E273" s="80"/>
      <c r="F273" s="83"/>
    </row>
    <row r="274" spans="1:6" ht="12.75">
      <c r="A274" s="75"/>
      <c r="B274" s="73" t="s">
        <v>181</v>
      </c>
      <c r="C274" s="80"/>
      <c r="D274" s="80"/>
      <c r="E274" s="80"/>
      <c r="F274" s="83"/>
    </row>
    <row r="275" spans="1:6" ht="12.75">
      <c r="A275" s="75"/>
      <c r="B275" s="73" t="s">
        <v>185</v>
      </c>
      <c r="C275" s="80"/>
      <c r="D275" s="80"/>
      <c r="E275" s="80"/>
      <c r="F275" s="83"/>
    </row>
    <row r="276" spans="1:6" ht="12.75">
      <c r="A276" s="75"/>
      <c r="B276" s="73"/>
      <c r="C276" s="70" t="s">
        <v>1</v>
      </c>
      <c r="D276" s="71">
        <v>4</v>
      </c>
      <c r="E276" s="99"/>
      <c r="F276" s="83">
        <f>D276*E276</f>
        <v>0</v>
      </c>
    </row>
    <row r="277" spans="1:6" ht="13.5" thickBot="1">
      <c r="A277" s="22"/>
      <c r="B277" s="9"/>
      <c r="C277" s="26"/>
      <c r="D277" s="27"/>
      <c r="E277" s="28"/>
      <c r="F277" s="128"/>
    </row>
    <row r="278" spans="1:6" ht="13.5" thickBot="1">
      <c r="A278" s="11"/>
      <c r="B278" s="68" t="s">
        <v>126</v>
      </c>
      <c r="C278" s="32"/>
      <c r="D278" s="33"/>
      <c r="E278" s="34"/>
      <c r="F278" s="133">
        <f>SUM(F237:F277)</f>
        <v>0</v>
      </c>
    </row>
    <row r="279" spans="1:6" ht="12.75">
      <c r="A279" s="11"/>
      <c r="B279" s="2"/>
      <c r="C279" s="2"/>
      <c r="D279" s="2"/>
      <c r="E279" s="2"/>
      <c r="F279" s="130"/>
    </row>
    <row r="280" spans="1:6" ht="12.75">
      <c r="A280" s="3" t="s">
        <v>13</v>
      </c>
      <c r="B280" s="8" t="s">
        <v>14</v>
      </c>
      <c r="C280" s="9"/>
      <c r="D280" s="10"/>
      <c r="E280" s="12"/>
      <c r="F280" s="127"/>
    </row>
    <row r="281" spans="1:6" ht="12.75">
      <c r="A281" s="11"/>
      <c r="B281" s="9"/>
      <c r="C281" s="9"/>
      <c r="D281" s="10"/>
      <c r="E281" s="12"/>
      <c r="F281" s="127"/>
    </row>
    <row r="282" spans="1:6" ht="12.75">
      <c r="A282" s="69" t="s">
        <v>189</v>
      </c>
      <c r="B282" s="73" t="s">
        <v>301</v>
      </c>
      <c r="C282" s="73"/>
      <c r="D282" s="76"/>
      <c r="E282" s="12"/>
      <c r="F282" s="127"/>
    </row>
    <row r="283" spans="1:6" ht="12.75">
      <c r="A283" s="69"/>
      <c r="B283" s="73"/>
      <c r="C283" s="70" t="s">
        <v>1</v>
      </c>
      <c r="D283" s="27">
        <v>22</v>
      </c>
      <c r="E283" s="98"/>
      <c r="F283" s="128">
        <f>D283*E283</f>
        <v>0</v>
      </c>
    </row>
    <row r="284" spans="1:6" ht="12.75">
      <c r="A284" s="69"/>
      <c r="B284" s="73"/>
      <c r="F284" s="134"/>
    </row>
    <row r="285" spans="1:6" ht="12.75">
      <c r="A285" s="58" t="s">
        <v>359</v>
      </c>
      <c r="B285" s="56" t="s">
        <v>85</v>
      </c>
      <c r="C285" s="9"/>
      <c r="D285" s="10"/>
      <c r="E285" s="12"/>
      <c r="F285" s="127"/>
    </row>
    <row r="286" spans="1:6" ht="12.75">
      <c r="A286" s="11"/>
      <c r="B286" s="56" t="s">
        <v>361</v>
      </c>
      <c r="C286" s="9"/>
      <c r="D286" s="10"/>
      <c r="E286" s="12"/>
      <c r="F286" s="127"/>
    </row>
    <row r="287" spans="1:6" ht="12.75">
      <c r="A287" s="11"/>
      <c r="B287" s="56" t="s">
        <v>360</v>
      </c>
      <c r="C287" s="9"/>
      <c r="D287" s="10"/>
      <c r="E287" s="12"/>
      <c r="F287" s="127"/>
    </row>
    <row r="288" spans="1:6" ht="12.75">
      <c r="A288" s="11"/>
      <c r="B288" s="56" t="s">
        <v>92</v>
      </c>
      <c r="C288" s="9"/>
      <c r="D288" s="10"/>
      <c r="E288" s="12"/>
      <c r="F288" s="127"/>
    </row>
    <row r="289" spans="1:6" ht="12.75">
      <c r="A289" s="11"/>
      <c r="B289" s="56" t="s">
        <v>334</v>
      </c>
      <c r="C289" s="9"/>
      <c r="D289" s="10"/>
      <c r="E289" s="12"/>
      <c r="F289" s="127"/>
    </row>
    <row r="290" spans="1:6" ht="12.75">
      <c r="A290" s="11"/>
      <c r="B290" s="56" t="s">
        <v>302</v>
      </c>
      <c r="C290" s="26" t="s">
        <v>1</v>
      </c>
      <c r="D290" s="27">
        <v>26</v>
      </c>
      <c r="E290" s="98"/>
      <c r="F290" s="128">
        <f>D290*E290</f>
        <v>0</v>
      </c>
    </row>
    <row r="291" spans="1:6" ht="12.75">
      <c r="A291" s="11"/>
      <c r="B291" s="56" t="s">
        <v>131</v>
      </c>
      <c r="C291" s="59" t="s">
        <v>11</v>
      </c>
      <c r="D291" s="27">
        <v>4</v>
      </c>
      <c r="E291" s="98"/>
      <c r="F291" s="128">
        <f>D291*E291</f>
        <v>0</v>
      </c>
    </row>
    <row r="292" spans="1:6" ht="12.75">
      <c r="A292" s="11"/>
      <c r="B292" s="56" t="s">
        <v>303</v>
      </c>
      <c r="C292" s="59" t="s">
        <v>12</v>
      </c>
      <c r="D292" s="27">
        <v>42</v>
      </c>
      <c r="E292" s="98"/>
      <c r="F292" s="128">
        <f>D292*E292</f>
        <v>0</v>
      </c>
    </row>
    <row r="293" spans="1:6" ht="12.75">
      <c r="A293" s="11"/>
      <c r="B293" s="56"/>
      <c r="C293" s="26"/>
      <c r="D293" s="27"/>
      <c r="E293" s="28"/>
      <c r="F293" s="128"/>
    </row>
    <row r="294" spans="1:6" ht="12.75">
      <c r="A294" s="69" t="s">
        <v>190</v>
      </c>
      <c r="B294" s="73" t="s">
        <v>304</v>
      </c>
      <c r="C294" s="70"/>
      <c r="D294" s="71"/>
      <c r="E294" s="12"/>
      <c r="F294" s="127"/>
    </row>
    <row r="295" spans="1:6" ht="12.75">
      <c r="A295" s="69"/>
      <c r="B295" s="73" t="s">
        <v>362</v>
      </c>
      <c r="C295" s="70"/>
      <c r="D295" s="71"/>
      <c r="E295" s="12"/>
      <c r="F295" s="127"/>
    </row>
    <row r="296" spans="1:6" ht="12.75">
      <c r="A296" s="69"/>
      <c r="B296" s="73"/>
      <c r="C296" s="70" t="s">
        <v>0</v>
      </c>
      <c r="D296" s="27">
        <v>1</v>
      </c>
      <c r="E296" s="98"/>
      <c r="F296" s="128">
        <f>D296*E296</f>
        <v>0</v>
      </c>
    </row>
    <row r="297" spans="1:6" ht="12.75">
      <c r="A297" s="11"/>
      <c r="B297" s="56"/>
      <c r="C297" s="9"/>
      <c r="D297" s="10"/>
      <c r="E297" s="12"/>
      <c r="F297" s="127"/>
    </row>
    <row r="298" spans="1:6" ht="12.75">
      <c r="A298" s="69" t="s">
        <v>191</v>
      </c>
      <c r="B298" s="57" t="s">
        <v>40</v>
      </c>
      <c r="C298" s="73"/>
      <c r="D298" s="76"/>
      <c r="E298" s="81"/>
      <c r="F298" s="142"/>
    </row>
    <row r="299" spans="1:6" ht="12.75">
      <c r="A299" s="57"/>
      <c r="B299" s="57" t="s">
        <v>38</v>
      </c>
      <c r="C299" s="57"/>
      <c r="D299" s="57"/>
      <c r="E299" s="81"/>
      <c r="F299" s="81"/>
    </row>
    <row r="300" spans="1:6" ht="12.75">
      <c r="A300" s="69"/>
      <c r="B300" s="57" t="s">
        <v>305</v>
      </c>
      <c r="C300" s="73"/>
      <c r="D300" s="76"/>
      <c r="E300" s="81"/>
      <c r="F300" s="142"/>
    </row>
    <row r="301" spans="1:6" ht="12.75">
      <c r="A301" s="69"/>
      <c r="B301" s="82" t="s">
        <v>193</v>
      </c>
      <c r="C301" s="73"/>
      <c r="D301" s="76"/>
      <c r="E301" s="81"/>
      <c r="F301" s="142"/>
    </row>
    <row r="302" spans="1:6" ht="12.75">
      <c r="A302" s="69"/>
      <c r="B302" s="57" t="s">
        <v>306</v>
      </c>
      <c r="C302" s="70" t="s">
        <v>1</v>
      </c>
      <c r="D302" s="27">
        <v>18</v>
      </c>
      <c r="E302" s="98"/>
      <c r="F302" s="128">
        <f>D302*E302</f>
        <v>0</v>
      </c>
    </row>
    <row r="303" spans="1:6" ht="12.75">
      <c r="A303" s="69"/>
      <c r="B303" s="57" t="s">
        <v>192</v>
      </c>
      <c r="C303" s="70" t="s">
        <v>1</v>
      </c>
      <c r="D303" s="27">
        <v>23</v>
      </c>
      <c r="E303" s="98"/>
      <c r="F303" s="128">
        <f>D303*E303</f>
        <v>0</v>
      </c>
    </row>
    <row r="304" spans="1:6" ht="12.75">
      <c r="A304" s="69"/>
      <c r="B304" s="73"/>
      <c r="C304" s="73"/>
      <c r="D304" s="76"/>
      <c r="E304" s="81"/>
      <c r="F304" s="143"/>
    </row>
    <row r="305" spans="1:6" ht="12.75">
      <c r="A305" s="69" t="s">
        <v>194</v>
      </c>
      <c r="B305" s="57" t="s">
        <v>40</v>
      </c>
      <c r="C305" s="73"/>
      <c r="D305" s="76"/>
      <c r="E305" s="81"/>
      <c r="F305" s="143"/>
    </row>
    <row r="306" spans="1:6" ht="12.75">
      <c r="A306" s="57"/>
      <c r="B306" s="57" t="s">
        <v>38</v>
      </c>
      <c r="C306" s="57"/>
      <c r="D306" s="57"/>
      <c r="E306" s="81"/>
      <c r="F306" s="145"/>
    </row>
    <row r="307" spans="1:6" ht="12.75">
      <c r="A307" s="69"/>
      <c r="B307" s="57" t="s">
        <v>195</v>
      </c>
      <c r="C307" s="73"/>
      <c r="D307" s="76"/>
      <c r="E307" s="81"/>
      <c r="F307" s="146"/>
    </row>
    <row r="308" spans="1:6" ht="12.75">
      <c r="A308" s="69"/>
      <c r="B308" s="57" t="s">
        <v>196</v>
      </c>
      <c r="C308" s="73"/>
      <c r="D308" s="76"/>
      <c r="E308" s="83"/>
      <c r="F308" s="146"/>
    </row>
    <row r="309" spans="1:6" ht="12.75">
      <c r="A309" s="69"/>
      <c r="B309" s="82" t="s">
        <v>193</v>
      </c>
      <c r="C309" s="70" t="s">
        <v>1</v>
      </c>
      <c r="D309" s="27">
        <v>22</v>
      </c>
      <c r="E309" s="98"/>
      <c r="F309" s="128">
        <f>D309*E309</f>
        <v>0</v>
      </c>
    </row>
    <row r="310" spans="1:6" ht="12.75">
      <c r="A310" s="11"/>
      <c r="B310" s="9"/>
      <c r="C310" s="9"/>
      <c r="D310" s="10"/>
      <c r="E310" s="28"/>
      <c r="F310" s="128"/>
    </row>
    <row r="311" spans="1:6" ht="12.75">
      <c r="A311" s="69" t="s">
        <v>197</v>
      </c>
      <c r="B311" s="57" t="s">
        <v>198</v>
      </c>
      <c r="C311" s="70"/>
      <c r="D311" s="10"/>
      <c r="E311" s="28"/>
      <c r="F311" s="128"/>
    </row>
    <row r="312" spans="1:6" ht="12.75">
      <c r="A312" s="69"/>
      <c r="B312" s="57" t="s">
        <v>199</v>
      </c>
      <c r="C312" s="70"/>
      <c r="D312" s="10"/>
      <c r="E312" s="28"/>
      <c r="F312" s="128"/>
    </row>
    <row r="313" spans="1:6" ht="12.75">
      <c r="A313" s="69"/>
      <c r="B313" s="73" t="s">
        <v>200</v>
      </c>
      <c r="C313" s="70"/>
      <c r="D313" s="10"/>
      <c r="E313" s="28"/>
      <c r="F313" s="128"/>
    </row>
    <row r="314" spans="1:6" ht="12.75">
      <c r="A314" s="69"/>
      <c r="B314" s="73" t="s">
        <v>201</v>
      </c>
      <c r="C314" s="70"/>
      <c r="D314" s="10"/>
      <c r="E314" s="28"/>
      <c r="F314" s="128"/>
    </row>
    <row r="315" spans="1:6" ht="12.75">
      <c r="A315" s="69"/>
      <c r="B315" s="82"/>
      <c r="C315" s="70" t="s">
        <v>0</v>
      </c>
      <c r="D315" s="27">
        <v>2</v>
      </c>
      <c r="E315" s="98"/>
      <c r="F315" s="128">
        <f>D315*E315</f>
        <v>0</v>
      </c>
    </row>
    <row r="316" spans="1:6" ht="12.75">
      <c r="A316" s="69"/>
      <c r="B316" s="73"/>
      <c r="C316" s="70"/>
      <c r="D316" s="10"/>
      <c r="E316" s="28"/>
      <c r="F316" s="128"/>
    </row>
    <row r="317" spans="1:6" ht="12.75">
      <c r="A317" s="69" t="s">
        <v>202</v>
      </c>
      <c r="B317" s="57" t="s">
        <v>198</v>
      </c>
      <c r="C317" s="70"/>
      <c r="D317" s="10"/>
      <c r="E317" s="28"/>
      <c r="F317" s="128"/>
    </row>
    <row r="318" spans="1:6" ht="12.75">
      <c r="A318" s="69"/>
      <c r="B318" s="57" t="s">
        <v>203</v>
      </c>
      <c r="C318" s="70"/>
      <c r="D318" s="10"/>
      <c r="E318" s="28"/>
      <c r="F318" s="128"/>
    </row>
    <row r="319" spans="1:6" ht="12.75">
      <c r="A319" s="69"/>
      <c r="B319" s="82" t="s">
        <v>204</v>
      </c>
      <c r="C319" s="70" t="s">
        <v>0</v>
      </c>
      <c r="D319" s="27">
        <v>1</v>
      </c>
      <c r="E319" s="98"/>
      <c r="F319" s="128">
        <f>D319:D320*E319:E320</f>
        <v>0</v>
      </c>
    </row>
    <row r="320" spans="1:6" ht="12.75">
      <c r="A320" s="58"/>
      <c r="B320" s="57"/>
      <c r="C320" s="26"/>
      <c r="D320" s="27"/>
      <c r="E320" s="28"/>
      <c r="F320" s="128"/>
    </row>
    <row r="321" spans="1:6" ht="12.75">
      <c r="A321" s="69" t="s">
        <v>307</v>
      </c>
      <c r="B321" s="57" t="s">
        <v>198</v>
      </c>
      <c r="C321" s="70"/>
      <c r="D321" s="10"/>
      <c r="E321" s="28"/>
      <c r="F321" s="128"/>
    </row>
    <row r="322" spans="1:6" ht="12.75">
      <c r="A322" s="69"/>
      <c r="B322" s="57" t="s">
        <v>308</v>
      </c>
      <c r="C322" s="70"/>
      <c r="D322" s="10"/>
      <c r="E322" s="28"/>
      <c r="F322" s="128"/>
    </row>
    <row r="323" spans="1:6" ht="12.75">
      <c r="A323" s="69"/>
      <c r="B323" s="82" t="s">
        <v>204</v>
      </c>
      <c r="C323" s="70" t="s">
        <v>0</v>
      </c>
      <c r="D323" s="27">
        <v>2</v>
      </c>
      <c r="E323" s="98"/>
      <c r="F323" s="128">
        <f>D323:D324*E323:E325</f>
        <v>0</v>
      </c>
    </row>
    <row r="324" spans="1:6" ht="12.75">
      <c r="A324" s="58"/>
      <c r="B324" s="57"/>
      <c r="C324" s="26"/>
      <c r="D324" s="27"/>
      <c r="E324" s="28"/>
      <c r="F324" s="128"/>
    </row>
    <row r="325" spans="1:6" ht="12.75">
      <c r="A325" s="69" t="s">
        <v>132</v>
      </c>
      <c r="B325" s="57" t="s">
        <v>39</v>
      </c>
      <c r="C325" s="70"/>
      <c r="D325" s="71"/>
      <c r="E325" s="28"/>
      <c r="F325" s="128"/>
    </row>
    <row r="326" spans="1:6" ht="12.75">
      <c r="A326" s="69"/>
      <c r="B326" s="57" t="s">
        <v>43</v>
      </c>
      <c r="C326" s="70"/>
      <c r="D326" s="71"/>
      <c r="E326" s="28"/>
      <c r="F326" s="128"/>
    </row>
    <row r="327" spans="1:6" ht="12.75">
      <c r="A327" s="69"/>
      <c r="B327" s="57" t="s">
        <v>205</v>
      </c>
      <c r="C327" s="70"/>
      <c r="D327" s="71"/>
      <c r="E327" s="28"/>
      <c r="F327" s="128"/>
    </row>
    <row r="328" spans="1:6" ht="12.75">
      <c r="A328" s="69"/>
      <c r="B328" s="57" t="s">
        <v>206</v>
      </c>
      <c r="C328" s="70"/>
      <c r="D328" s="71"/>
      <c r="E328" s="28"/>
      <c r="F328" s="128"/>
    </row>
    <row r="329" spans="1:6" ht="12.75">
      <c r="A329" s="69"/>
      <c r="B329" s="82" t="s">
        <v>207</v>
      </c>
      <c r="C329" s="70" t="s">
        <v>0</v>
      </c>
      <c r="D329" s="71">
        <v>2</v>
      </c>
      <c r="E329" s="98"/>
      <c r="F329" s="128">
        <f>D329:D331*E329:E330</f>
        <v>0</v>
      </c>
    </row>
    <row r="330" spans="1:6" ht="12.75">
      <c r="A330" s="11"/>
      <c r="B330" s="57"/>
      <c r="C330" s="26"/>
      <c r="D330" s="27"/>
      <c r="E330" s="28"/>
      <c r="F330" s="128"/>
    </row>
    <row r="331" spans="1:6" ht="12.75">
      <c r="A331" s="60" t="s">
        <v>132</v>
      </c>
      <c r="B331" s="2" t="s">
        <v>39</v>
      </c>
      <c r="C331" s="26"/>
      <c r="D331" s="27"/>
      <c r="E331" s="28"/>
      <c r="F331" s="128"/>
    </row>
    <row r="332" spans="1:6" ht="12.75">
      <c r="A332" s="24"/>
      <c r="B332" s="2" t="s">
        <v>43</v>
      </c>
      <c r="C332" s="26"/>
      <c r="D332" s="27"/>
      <c r="E332" s="28"/>
      <c r="F332" s="128"/>
    </row>
    <row r="333" spans="1:6" ht="12.75">
      <c r="A333" s="24"/>
      <c r="B333" s="2" t="s">
        <v>86</v>
      </c>
      <c r="C333" s="26"/>
      <c r="D333" s="27"/>
      <c r="E333" s="28"/>
      <c r="F333" s="128"/>
    </row>
    <row r="334" spans="1:6" ht="12.75">
      <c r="A334" s="24"/>
      <c r="B334" s="2"/>
      <c r="C334" s="26" t="s">
        <v>0</v>
      </c>
      <c r="D334" s="27">
        <v>1</v>
      </c>
      <c r="E334" s="98"/>
      <c r="F334" s="128">
        <f>D334*E334</f>
        <v>0</v>
      </c>
    </row>
    <row r="335" spans="1:6" ht="12.75">
      <c r="A335" s="24"/>
      <c r="B335" s="2"/>
      <c r="C335" s="26"/>
      <c r="D335" s="27"/>
      <c r="E335" s="30"/>
      <c r="F335" s="128"/>
    </row>
    <row r="336" spans="1:6" ht="12.75">
      <c r="A336" s="24"/>
      <c r="B336" s="2"/>
      <c r="C336" s="26"/>
      <c r="D336" s="27"/>
      <c r="E336" s="28"/>
      <c r="F336" s="128"/>
    </row>
    <row r="337" spans="1:6" ht="12.75">
      <c r="A337" s="69" t="s">
        <v>221</v>
      </c>
      <c r="B337" s="87" t="s">
        <v>218</v>
      </c>
      <c r="C337" s="73"/>
      <c r="D337" s="76"/>
      <c r="E337" s="77"/>
      <c r="F337" s="134"/>
    </row>
    <row r="338" spans="1:6" ht="12.75">
      <c r="A338" s="69"/>
      <c r="B338" s="87" t="s">
        <v>219</v>
      </c>
      <c r="C338" s="73"/>
      <c r="D338" s="76"/>
      <c r="E338" s="77"/>
      <c r="F338" s="134"/>
    </row>
    <row r="339" spans="1:6" ht="12.75">
      <c r="A339" s="69"/>
      <c r="B339" s="87" t="s">
        <v>220</v>
      </c>
      <c r="C339" s="73"/>
      <c r="D339" s="76"/>
      <c r="E339" s="77"/>
      <c r="F339" s="134"/>
    </row>
    <row r="340" spans="1:6" ht="12.75">
      <c r="A340" s="69"/>
      <c r="B340" s="73"/>
      <c r="C340" s="70" t="s">
        <v>1</v>
      </c>
      <c r="D340" s="71">
        <v>6.5</v>
      </c>
      <c r="E340" s="99"/>
      <c r="F340" s="83">
        <f>D340*E340</f>
        <v>0</v>
      </c>
    </row>
    <row r="341" spans="1:6" ht="12.75">
      <c r="A341" s="24"/>
      <c r="B341" s="65"/>
      <c r="C341" s="31"/>
      <c r="D341" s="31"/>
      <c r="E341" s="31"/>
      <c r="F341" s="91"/>
    </row>
    <row r="342" spans="1:6" ht="12.75">
      <c r="A342" s="69" t="s">
        <v>263</v>
      </c>
      <c r="B342" s="87" t="s">
        <v>363</v>
      </c>
      <c r="C342" s="70"/>
      <c r="D342" s="71"/>
      <c r="E342" s="72"/>
      <c r="F342" s="91"/>
    </row>
    <row r="343" spans="1:6" ht="12.75">
      <c r="A343" s="69"/>
      <c r="B343" s="87" t="s">
        <v>309</v>
      </c>
      <c r="C343" s="70"/>
      <c r="D343" s="71"/>
      <c r="E343" s="72"/>
      <c r="F343" s="91"/>
    </row>
    <row r="344" spans="1:6" ht="12.75">
      <c r="A344" s="69"/>
      <c r="B344" s="87" t="s">
        <v>256</v>
      </c>
      <c r="C344" s="70"/>
      <c r="D344" s="71"/>
      <c r="E344" s="72"/>
      <c r="F344" s="91"/>
    </row>
    <row r="345" spans="1:6" ht="12.75">
      <c r="A345" s="69"/>
      <c r="B345" s="87"/>
      <c r="C345" s="70"/>
      <c r="D345" s="71"/>
      <c r="E345" s="72"/>
      <c r="F345" s="91"/>
    </row>
    <row r="346" spans="1:6" ht="12.75">
      <c r="A346" s="69"/>
      <c r="B346" s="92" t="s">
        <v>364</v>
      </c>
      <c r="C346" s="70" t="s">
        <v>0</v>
      </c>
      <c r="D346" s="71">
        <v>1</v>
      </c>
      <c r="E346" s="84"/>
      <c r="F346" s="83">
        <f>D346*E346</f>
        <v>0</v>
      </c>
    </row>
    <row r="347" spans="1:6" ht="12.75">
      <c r="A347" s="69"/>
      <c r="B347" s="73" t="s">
        <v>257</v>
      </c>
      <c r="C347" s="70" t="s">
        <v>11</v>
      </c>
      <c r="D347" s="71">
        <v>35.5</v>
      </c>
      <c r="E347" s="84"/>
      <c r="F347" s="83">
        <f aca="true" t="shared" si="0" ref="F347:F352">D347*E347</f>
        <v>0</v>
      </c>
    </row>
    <row r="348" spans="1:6" ht="12.75">
      <c r="A348" s="69"/>
      <c r="B348" s="87" t="s">
        <v>258</v>
      </c>
      <c r="C348" s="70" t="s">
        <v>11</v>
      </c>
      <c r="D348" s="71">
        <v>20</v>
      </c>
      <c r="E348" s="84"/>
      <c r="F348" s="83">
        <f t="shared" si="0"/>
        <v>0</v>
      </c>
    </row>
    <row r="349" spans="1:6" ht="12.75">
      <c r="A349" s="69"/>
      <c r="B349" s="87" t="s">
        <v>259</v>
      </c>
      <c r="C349" s="70" t="s">
        <v>11</v>
      </c>
      <c r="D349" s="71">
        <v>2</v>
      </c>
      <c r="E349" s="84"/>
      <c r="F349" s="83">
        <f t="shared" si="0"/>
        <v>0</v>
      </c>
    </row>
    <row r="350" spans="1:6" ht="12.75">
      <c r="A350" s="69"/>
      <c r="B350" s="87" t="s">
        <v>260</v>
      </c>
      <c r="C350" s="70" t="s">
        <v>12</v>
      </c>
      <c r="D350" s="71">
        <v>15</v>
      </c>
      <c r="E350" s="84"/>
      <c r="F350" s="83">
        <f t="shared" si="0"/>
        <v>0</v>
      </c>
    </row>
    <row r="351" spans="1:6" ht="12.75">
      <c r="A351" s="69"/>
      <c r="B351" s="73" t="s">
        <v>261</v>
      </c>
      <c r="C351" s="70" t="s">
        <v>11</v>
      </c>
      <c r="D351" s="71">
        <v>3</v>
      </c>
      <c r="E351" s="84"/>
      <c r="F351" s="83">
        <f t="shared" si="0"/>
        <v>0</v>
      </c>
    </row>
    <row r="352" spans="1:6" ht="12.75">
      <c r="A352" s="69"/>
      <c r="B352" s="73" t="s">
        <v>262</v>
      </c>
      <c r="C352" s="70" t="s">
        <v>1</v>
      </c>
      <c r="D352" s="71">
        <v>15</v>
      </c>
      <c r="E352" s="84"/>
      <c r="F352" s="83">
        <f t="shared" si="0"/>
        <v>0</v>
      </c>
    </row>
    <row r="353" spans="1:6" ht="12.75">
      <c r="A353" s="24"/>
      <c r="B353" s="65"/>
      <c r="C353" s="31"/>
      <c r="D353" s="31"/>
      <c r="E353" s="31"/>
      <c r="F353" s="91"/>
    </row>
    <row r="354" spans="1:6" ht="12.75">
      <c r="A354" s="24"/>
      <c r="B354" s="65"/>
      <c r="C354" s="31"/>
      <c r="D354" s="31"/>
      <c r="E354" s="31"/>
      <c r="F354" s="91"/>
    </row>
    <row r="355" spans="1:6" ht="13.5" thickBot="1">
      <c r="A355" s="11"/>
      <c r="B355" s="74"/>
      <c r="C355" s="26"/>
      <c r="D355" s="27"/>
      <c r="E355" s="28"/>
      <c r="F355" s="128"/>
    </row>
    <row r="356" spans="1:6" ht="13.5" thickBot="1">
      <c r="A356" s="11"/>
      <c r="B356" s="19" t="s">
        <v>15</v>
      </c>
      <c r="C356" s="20"/>
      <c r="D356" s="21"/>
      <c r="E356" s="23"/>
      <c r="F356" s="138">
        <f>SUM(F283:F355)</f>
        <v>0</v>
      </c>
    </row>
    <row r="357" spans="1:6" ht="12.75">
      <c r="A357" s="2"/>
      <c r="B357" s="2"/>
      <c r="C357" s="2"/>
      <c r="D357" s="2"/>
      <c r="E357" s="2"/>
      <c r="F357" s="130"/>
    </row>
    <row r="358" spans="1:6" ht="12.75">
      <c r="A358" s="2"/>
      <c r="B358" s="2"/>
      <c r="C358" s="2"/>
      <c r="D358" s="2"/>
      <c r="E358" s="2"/>
      <c r="F358" s="130"/>
    </row>
    <row r="359" spans="1:6" ht="12.75">
      <c r="A359" s="2"/>
      <c r="B359" s="2"/>
      <c r="C359" s="2"/>
      <c r="D359" s="2"/>
      <c r="E359" s="2"/>
      <c r="F359" s="130"/>
    </row>
    <row r="360" spans="1:6" ht="12.75">
      <c r="A360" s="2"/>
      <c r="B360" s="2"/>
      <c r="C360" s="2"/>
      <c r="D360" s="2"/>
      <c r="E360" s="2"/>
      <c r="F360" s="130"/>
    </row>
    <row r="361" spans="1:6" ht="12.75">
      <c r="A361" s="2"/>
      <c r="B361" s="2"/>
      <c r="C361" s="2"/>
      <c r="D361" s="2"/>
      <c r="E361" s="2"/>
      <c r="F361" s="130"/>
    </row>
    <row r="362" spans="1:6" ht="12.75">
      <c r="A362" s="2"/>
      <c r="B362" s="2"/>
      <c r="C362" s="2"/>
      <c r="D362" s="2"/>
      <c r="E362" s="2"/>
      <c r="F362" s="130"/>
    </row>
    <row r="363" spans="1:6" ht="12.75">
      <c r="A363" s="2"/>
      <c r="B363" s="2"/>
      <c r="C363" s="2"/>
      <c r="D363" s="2"/>
      <c r="E363" s="2"/>
      <c r="F363" s="130"/>
    </row>
    <row r="364" spans="1:6" ht="12.75">
      <c r="A364" s="2"/>
      <c r="B364" s="2"/>
      <c r="C364" s="2"/>
      <c r="D364" s="2"/>
      <c r="E364" s="2"/>
      <c r="F364" s="130"/>
    </row>
    <row r="365" spans="1:6" ht="12.75">
      <c r="A365" s="2"/>
      <c r="B365" s="2"/>
      <c r="C365" s="2"/>
      <c r="D365" s="2"/>
      <c r="E365" s="2"/>
      <c r="F365" s="130"/>
    </row>
    <row r="366" spans="1:6" ht="12.75">
      <c r="A366" s="2"/>
      <c r="B366" s="2"/>
      <c r="C366" s="2"/>
      <c r="D366" s="2"/>
      <c r="E366" s="2"/>
      <c r="F366" s="130"/>
    </row>
    <row r="367" spans="1:6" ht="12.75">
      <c r="A367" s="2"/>
      <c r="B367" s="2"/>
      <c r="C367" s="2"/>
      <c r="D367" s="2"/>
      <c r="E367" s="2"/>
      <c r="F367" s="130"/>
    </row>
    <row r="368" spans="1:6" ht="12.75">
      <c r="A368" s="2"/>
      <c r="B368" s="2"/>
      <c r="C368" s="2"/>
      <c r="D368" s="2"/>
      <c r="E368" s="2"/>
      <c r="F368" s="130"/>
    </row>
    <row r="369" spans="1:6" ht="12.75">
      <c r="A369" s="2"/>
      <c r="B369" s="2"/>
      <c r="C369" s="2"/>
      <c r="D369" s="2"/>
      <c r="E369" s="2"/>
      <c r="F369" s="130"/>
    </row>
    <row r="370" spans="1:6" ht="12.75">
      <c r="A370" s="2"/>
      <c r="B370" s="2"/>
      <c r="C370" s="2"/>
      <c r="D370" s="2"/>
      <c r="E370" s="2"/>
      <c r="F370" s="130"/>
    </row>
    <row r="371" spans="1:6" ht="12.75">
      <c r="A371" s="2"/>
      <c r="B371" s="2"/>
      <c r="C371" s="2"/>
      <c r="D371" s="2"/>
      <c r="E371" s="2"/>
      <c r="F371" s="130"/>
    </row>
    <row r="372" spans="1:6" ht="12.75">
      <c r="A372" s="2"/>
      <c r="B372" s="2"/>
      <c r="C372" s="2"/>
      <c r="D372" s="2"/>
      <c r="E372" s="2"/>
      <c r="F372" s="130"/>
    </row>
    <row r="373" spans="1:6" ht="12.75">
      <c r="A373" s="2"/>
      <c r="B373" s="2"/>
      <c r="C373" s="2"/>
      <c r="D373" s="2"/>
      <c r="E373" s="2"/>
      <c r="F373" s="130"/>
    </row>
    <row r="374" spans="1:6" ht="12.75">
      <c r="A374" s="2"/>
      <c r="B374" s="2"/>
      <c r="C374" s="2"/>
      <c r="D374" s="2"/>
      <c r="E374" s="2"/>
      <c r="F374" s="130"/>
    </row>
    <row r="375" spans="1:6" ht="12.75">
      <c r="A375" s="2"/>
      <c r="B375" s="2"/>
      <c r="C375" s="2"/>
      <c r="D375" s="2"/>
      <c r="E375" s="2"/>
      <c r="F375" s="130"/>
    </row>
    <row r="376" spans="1:6" ht="12.75">
      <c r="A376" s="2"/>
      <c r="B376" s="2"/>
      <c r="C376" s="2"/>
      <c r="D376" s="2"/>
      <c r="E376" s="2"/>
      <c r="F376" s="130"/>
    </row>
    <row r="377" spans="1:6" ht="12.75">
      <c r="A377" s="2"/>
      <c r="B377" s="2"/>
      <c r="C377" s="2"/>
      <c r="D377" s="2"/>
      <c r="E377" s="2"/>
      <c r="F377" s="130"/>
    </row>
    <row r="378" spans="1:6" ht="12.75">
      <c r="A378" s="2"/>
      <c r="B378" s="2"/>
      <c r="C378" s="2"/>
      <c r="D378" s="2"/>
      <c r="E378" s="2"/>
      <c r="F378" s="130"/>
    </row>
    <row r="379" spans="1:6" ht="12.75">
      <c r="A379" s="2"/>
      <c r="B379" s="2"/>
      <c r="C379" s="2"/>
      <c r="D379" s="2"/>
      <c r="E379" s="2"/>
      <c r="F379" s="130"/>
    </row>
    <row r="380" spans="1:6" ht="12.75">
      <c r="A380" s="2"/>
      <c r="B380" s="2"/>
      <c r="C380" s="2"/>
      <c r="D380" s="2"/>
      <c r="E380" s="2"/>
      <c r="F380" s="130"/>
    </row>
    <row r="381" spans="1:6" ht="12.75">
      <c r="A381" s="2"/>
      <c r="B381" s="2"/>
      <c r="C381" s="2"/>
      <c r="D381" s="2"/>
      <c r="E381" s="2"/>
      <c r="F381" s="130"/>
    </row>
    <row r="382" spans="1:6" ht="12.75">
      <c r="A382" s="2"/>
      <c r="B382" s="2"/>
      <c r="C382" s="2"/>
      <c r="D382" s="2"/>
      <c r="E382" s="2"/>
      <c r="F382" s="130"/>
    </row>
    <row r="383" spans="1:6" ht="12.75">
      <c r="A383" s="2"/>
      <c r="B383" s="2"/>
      <c r="C383" s="2"/>
      <c r="D383" s="2"/>
      <c r="E383" s="2"/>
      <c r="F383" s="130"/>
    </row>
    <row r="384" spans="1:6" ht="12.75">
      <c r="A384" s="2"/>
      <c r="B384" s="2"/>
      <c r="C384" s="2"/>
      <c r="D384" s="2"/>
      <c r="E384" s="2"/>
      <c r="F384" s="130"/>
    </row>
    <row r="385" spans="1:6" ht="12.75">
      <c r="A385" s="2"/>
      <c r="B385" s="2"/>
      <c r="C385" s="2"/>
      <c r="D385" s="2"/>
      <c r="E385" s="2"/>
      <c r="F385" s="130"/>
    </row>
    <row r="386" spans="1:6" ht="12.75">
      <c r="A386" s="2"/>
      <c r="B386" s="2"/>
      <c r="C386" s="2"/>
      <c r="D386" s="2"/>
      <c r="E386" s="2"/>
      <c r="F386" s="130"/>
    </row>
    <row r="387" spans="1:6" ht="12.75">
      <c r="A387" s="2"/>
      <c r="B387" s="2"/>
      <c r="C387" s="2"/>
      <c r="D387" s="2"/>
      <c r="E387" s="2"/>
      <c r="F387" s="130"/>
    </row>
    <row r="388" spans="1:6" ht="12.75">
      <c r="A388" s="2"/>
      <c r="B388" s="2"/>
      <c r="C388" s="2"/>
      <c r="D388" s="2"/>
      <c r="E388" s="2"/>
      <c r="F388" s="130"/>
    </row>
    <row r="389" spans="1:6" ht="12.75">
      <c r="A389" s="2"/>
      <c r="B389" s="2"/>
      <c r="C389" s="2"/>
      <c r="D389" s="2"/>
      <c r="E389" s="2"/>
      <c r="F389" s="130"/>
    </row>
    <row r="390" spans="1:6" ht="12.75">
      <c r="A390" s="2"/>
      <c r="B390" s="2"/>
      <c r="C390" s="2"/>
      <c r="D390" s="2"/>
      <c r="E390" s="2"/>
      <c r="F390" s="130"/>
    </row>
    <row r="391" spans="1:6" ht="12.75">
      <c r="A391" s="2"/>
      <c r="B391" s="2"/>
      <c r="C391" s="2"/>
      <c r="D391" s="2"/>
      <c r="E391" s="2"/>
      <c r="F391" s="130"/>
    </row>
    <row r="392" spans="1:6" ht="12.75">
      <c r="A392" s="2"/>
      <c r="B392" s="2"/>
      <c r="C392" s="2"/>
      <c r="D392" s="2"/>
      <c r="E392" s="2"/>
      <c r="F392" s="130"/>
    </row>
    <row r="393" spans="1:6" ht="12.75">
      <c r="A393" s="2"/>
      <c r="B393" s="2"/>
      <c r="C393" s="2"/>
      <c r="D393" s="2"/>
      <c r="E393" s="2"/>
      <c r="F393" s="130"/>
    </row>
    <row r="394" spans="1:6" ht="12.75">
      <c r="A394" s="3" t="s">
        <v>78</v>
      </c>
      <c r="B394" s="8" t="s">
        <v>79</v>
      </c>
      <c r="C394" s="9"/>
      <c r="D394" s="10"/>
      <c r="E394" s="12"/>
      <c r="F394" s="127"/>
    </row>
    <row r="395" spans="1:6" ht="12.75">
      <c r="A395" s="11"/>
      <c r="B395" s="9"/>
      <c r="C395" s="9"/>
      <c r="D395" s="10"/>
      <c r="E395" s="12"/>
      <c r="F395" s="127"/>
    </row>
    <row r="396" spans="1:6" ht="12.75">
      <c r="A396" s="58" t="s">
        <v>209</v>
      </c>
      <c r="B396" s="64" t="s">
        <v>366</v>
      </c>
      <c r="C396" s="43"/>
      <c r="D396" s="43"/>
      <c r="E396" s="44"/>
      <c r="F396" s="127"/>
    </row>
    <row r="397" spans="1:6" ht="12.75">
      <c r="A397" s="58"/>
      <c r="B397" s="119" t="s">
        <v>365</v>
      </c>
      <c r="C397" s="43"/>
      <c r="D397" s="43"/>
      <c r="E397" s="44"/>
      <c r="F397" s="127"/>
    </row>
    <row r="398" spans="1:6" ht="12.75">
      <c r="A398" s="58"/>
      <c r="B398" s="64" t="s">
        <v>367</v>
      </c>
      <c r="C398" s="43"/>
      <c r="D398" s="43"/>
      <c r="E398" s="44"/>
      <c r="F398" s="127"/>
    </row>
    <row r="399" spans="1:6" ht="12.75">
      <c r="A399" s="11"/>
      <c r="B399" s="64" t="s">
        <v>333</v>
      </c>
      <c r="C399" s="43"/>
      <c r="D399" s="43"/>
      <c r="E399" s="44"/>
      <c r="F399" s="127"/>
    </row>
    <row r="400" spans="1:6" ht="12.75">
      <c r="A400" s="11"/>
      <c r="B400" s="43" t="s">
        <v>80</v>
      </c>
      <c r="C400" s="43"/>
      <c r="D400" s="43"/>
      <c r="E400" s="44"/>
      <c r="F400" s="127"/>
    </row>
    <row r="401" spans="1:6" ht="12.75">
      <c r="A401" s="11"/>
      <c r="B401" s="43" t="s">
        <v>81</v>
      </c>
      <c r="C401" s="43"/>
      <c r="D401" s="43"/>
      <c r="E401" s="44"/>
      <c r="F401" s="128"/>
    </row>
    <row r="402" spans="1:6" ht="12.75">
      <c r="A402" s="11"/>
      <c r="B402" s="64" t="s">
        <v>133</v>
      </c>
      <c r="C402" s="43"/>
      <c r="D402" s="43"/>
      <c r="E402" s="44"/>
      <c r="F402" s="127"/>
    </row>
    <row r="403" spans="1:6" ht="12.75">
      <c r="A403" s="11"/>
      <c r="B403" s="64" t="s">
        <v>83</v>
      </c>
      <c r="C403" s="37" t="s">
        <v>12</v>
      </c>
      <c r="D403" s="37">
        <v>142</v>
      </c>
      <c r="E403" s="101"/>
      <c r="F403" s="128">
        <f>D403*E403</f>
        <v>0</v>
      </c>
    </row>
    <row r="404" spans="1:6" ht="12.75">
      <c r="A404" s="11"/>
      <c r="B404" s="43" t="s">
        <v>82</v>
      </c>
      <c r="C404" s="37" t="s">
        <v>11</v>
      </c>
      <c r="D404" s="37">
        <v>8</v>
      </c>
      <c r="E404" s="101"/>
      <c r="F404" s="128">
        <f>D404*E404</f>
        <v>0</v>
      </c>
    </row>
    <row r="405" spans="1:6" ht="12.75">
      <c r="A405" s="11"/>
      <c r="B405" s="64" t="s">
        <v>368</v>
      </c>
      <c r="C405" s="37" t="s">
        <v>11</v>
      </c>
      <c r="D405" s="37">
        <v>27</v>
      </c>
      <c r="E405" s="101"/>
      <c r="F405" s="128">
        <f>D405*E405</f>
        <v>0</v>
      </c>
    </row>
    <row r="406" spans="1:6" ht="12.75">
      <c r="A406" s="11"/>
      <c r="B406" s="63" t="s">
        <v>208</v>
      </c>
      <c r="C406" s="37" t="s">
        <v>84</v>
      </c>
      <c r="D406" s="37">
        <v>2967</v>
      </c>
      <c r="E406" s="101"/>
      <c r="F406" s="128">
        <f>D406*E406</f>
        <v>0</v>
      </c>
    </row>
    <row r="407" spans="1:6" ht="12.75">
      <c r="A407" s="11"/>
      <c r="B407" s="117" t="s">
        <v>369</v>
      </c>
      <c r="C407" s="67" t="s">
        <v>11</v>
      </c>
      <c r="D407" s="37">
        <v>70</v>
      </c>
      <c r="E407" s="101"/>
      <c r="F407" s="128">
        <f>D407*E407</f>
        <v>0</v>
      </c>
    </row>
    <row r="408" spans="1:6" ht="12.75">
      <c r="A408" s="11"/>
      <c r="B408" s="9"/>
      <c r="C408" s="9"/>
      <c r="D408" s="27"/>
      <c r="E408" s="12"/>
      <c r="F408" s="127"/>
    </row>
    <row r="409" spans="1:6" ht="12.75">
      <c r="A409" s="86" t="s">
        <v>311</v>
      </c>
      <c r="B409" s="87" t="s">
        <v>370</v>
      </c>
      <c r="C409" s="73"/>
      <c r="D409" s="76"/>
      <c r="E409" s="44"/>
      <c r="F409" s="127"/>
    </row>
    <row r="410" spans="1:6" ht="12.75">
      <c r="A410" s="86"/>
      <c r="B410" s="87" t="s">
        <v>371</v>
      </c>
      <c r="E410" s="44"/>
      <c r="F410" s="127"/>
    </row>
    <row r="411" spans="1:6" ht="12.75">
      <c r="A411" s="88"/>
      <c r="B411" s="87" t="s">
        <v>210</v>
      </c>
      <c r="C411" s="73"/>
      <c r="D411" s="76"/>
      <c r="E411" s="44"/>
      <c r="F411" s="127"/>
    </row>
    <row r="412" spans="1:6" ht="12.75">
      <c r="A412" s="86"/>
      <c r="B412" s="87" t="s">
        <v>372</v>
      </c>
      <c r="E412" s="44"/>
      <c r="F412" s="127"/>
    </row>
    <row r="413" spans="1:6" ht="12.75">
      <c r="A413" s="86"/>
      <c r="B413" s="120" t="s">
        <v>373</v>
      </c>
      <c r="E413" s="44"/>
      <c r="F413" s="127"/>
    </row>
    <row r="414" spans="1:6" ht="12.75">
      <c r="A414" s="88"/>
      <c r="B414" s="104" t="s">
        <v>374</v>
      </c>
      <c r="F414" s="134"/>
    </row>
    <row r="415" spans="1:6" ht="12.75">
      <c r="A415" s="88"/>
      <c r="B415" s="104"/>
      <c r="C415" s="70" t="s">
        <v>1</v>
      </c>
      <c r="D415" s="37">
        <v>28</v>
      </c>
      <c r="E415" s="102"/>
      <c r="F415" s="128">
        <f>D415*E415</f>
        <v>0</v>
      </c>
    </row>
    <row r="416" spans="1:6" ht="12.75">
      <c r="A416" s="11"/>
      <c r="B416" s="43"/>
      <c r="C416" s="67"/>
      <c r="D416" s="37"/>
      <c r="E416" s="44"/>
      <c r="F416" s="128"/>
    </row>
    <row r="417" spans="1:6" ht="12.75">
      <c r="A417" s="58" t="s">
        <v>310</v>
      </c>
      <c r="B417" s="25" t="s">
        <v>376</v>
      </c>
      <c r="C417" s="67"/>
      <c r="D417" s="37"/>
      <c r="E417" s="44"/>
      <c r="F417" s="128"/>
    </row>
    <row r="418" spans="1:6" ht="12.75">
      <c r="A418" s="58"/>
      <c r="B418" s="25" t="s">
        <v>375</v>
      </c>
      <c r="C418" s="67"/>
      <c r="D418" s="37"/>
      <c r="E418" s="44"/>
      <c r="F418" s="128"/>
    </row>
    <row r="419" spans="1:6" ht="12.75">
      <c r="A419" s="11"/>
      <c r="B419" s="64" t="s">
        <v>312</v>
      </c>
      <c r="C419" s="67"/>
      <c r="D419" s="37"/>
      <c r="E419" s="44"/>
      <c r="F419" s="128"/>
    </row>
    <row r="420" spans="1:6" ht="12.75">
      <c r="A420" s="11"/>
      <c r="B420" s="64" t="s">
        <v>313</v>
      </c>
      <c r="C420" s="67"/>
      <c r="D420" s="37"/>
      <c r="E420" s="44"/>
      <c r="F420" s="128"/>
    </row>
    <row r="421" spans="1:6" ht="12.75">
      <c r="A421" s="11"/>
      <c r="B421" s="120" t="s">
        <v>377</v>
      </c>
      <c r="C421" s="67"/>
      <c r="D421" s="37"/>
      <c r="E421" s="44"/>
      <c r="F421" s="128"/>
    </row>
    <row r="422" spans="1:6" ht="12.75">
      <c r="A422" s="11"/>
      <c r="B422" s="104" t="s">
        <v>374</v>
      </c>
      <c r="C422" s="67"/>
      <c r="D422" s="37"/>
      <c r="E422" s="44"/>
      <c r="F422" s="128"/>
    </row>
    <row r="423" spans="1:6" ht="12.75">
      <c r="A423" s="11"/>
      <c r="B423" s="43"/>
      <c r="C423" s="70" t="s">
        <v>0</v>
      </c>
      <c r="D423" s="37">
        <v>1</v>
      </c>
      <c r="E423" s="102"/>
      <c r="F423" s="128">
        <f>D423*E423</f>
        <v>0</v>
      </c>
    </row>
    <row r="424" spans="1:6" ht="12.75">
      <c r="A424" s="11"/>
      <c r="B424" s="43"/>
      <c r="C424" s="67"/>
      <c r="D424" s="37"/>
      <c r="E424" s="44"/>
      <c r="F424" s="128"/>
    </row>
    <row r="425" ht="13.5" thickBot="1">
      <c r="F425" s="134"/>
    </row>
    <row r="426" spans="1:6" ht="13.5" thickBot="1">
      <c r="A426" s="11"/>
      <c r="B426" s="19" t="s">
        <v>77</v>
      </c>
      <c r="C426" s="20"/>
      <c r="D426" s="21"/>
      <c r="E426" s="23"/>
      <c r="F426" s="138">
        <f>SUM(F403:F425)</f>
        <v>0</v>
      </c>
    </row>
    <row r="427" ht="12.75">
      <c r="F427" s="134"/>
    </row>
    <row r="428" ht="12.75">
      <c r="F428" s="134"/>
    </row>
    <row r="429" spans="5:6" ht="12.75">
      <c r="E429" s="12"/>
      <c r="F429" s="127"/>
    </row>
    <row r="430" spans="5:6" ht="12.75">
      <c r="E430" s="12"/>
      <c r="F430" s="127"/>
    </row>
    <row r="431" spans="5:6" ht="12.75">
      <c r="E431" s="12"/>
      <c r="F431" s="127"/>
    </row>
    <row r="432" spans="5:6" ht="12.75">
      <c r="E432" s="12"/>
      <c r="F432" s="127"/>
    </row>
    <row r="433" spans="5:6" ht="12.75">
      <c r="E433" s="12"/>
      <c r="F433" s="127"/>
    </row>
    <row r="434" spans="5:6" ht="12.75">
      <c r="E434" s="12"/>
      <c r="F434" s="127"/>
    </row>
    <row r="435" spans="5:6" ht="12.75">
      <c r="E435" s="12"/>
      <c r="F435" s="127"/>
    </row>
    <row r="436" spans="1:6" ht="12.75">
      <c r="A436" s="11"/>
      <c r="B436" s="9"/>
      <c r="C436" s="9"/>
      <c r="D436" s="10"/>
      <c r="E436" s="12"/>
      <c r="F436" s="127"/>
    </row>
    <row r="437" spans="1:6" ht="12.75">
      <c r="A437" s="11"/>
      <c r="B437" s="9"/>
      <c r="C437" s="9"/>
      <c r="D437" s="10"/>
      <c r="E437" s="12"/>
      <c r="F437" s="127"/>
    </row>
    <row r="438" spans="1:6" ht="12.75">
      <c r="A438" s="11"/>
      <c r="B438" s="9"/>
      <c r="C438" s="9"/>
      <c r="D438" s="10"/>
      <c r="E438" s="12"/>
      <c r="F438" s="127"/>
    </row>
    <row r="439" spans="1:6" ht="12.75">
      <c r="A439" s="11"/>
      <c r="B439" s="9"/>
      <c r="C439" s="9"/>
      <c r="D439" s="10"/>
      <c r="E439" s="12"/>
      <c r="F439" s="127"/>
    </row>
    <row r="440" spans="1:6" ht="12.75">
      <c r="A440" s="11"/>
      <c r="B440" s="9"/>
      <c r="C440" s="9"/>
      <c r="D440" s="10"/>
      <c r="E440" s="12"/>
      <c r="F440" s="127"/>
    </row>
    <row r="441" spans="1:6" ht="12.75">
      <c r="A441" s="11"/>
      <c r="B441" s="9"/>
      <c r="C441" s="9"/>
      <c r="D441" s="10"/>
      <c r="E441" s="12"/>
      <c r="F441" s="127"/>
    </row>
    <row r="442" spans="1:6" ht="12.75">
      <c r="A442" s="11"/>
      <c r="B442" s="9"/>
      <c r="C442" s="9"/>
      <c r="D442" s="10"/>
      <c r="E442" s="12"/>
      <c r="F442" s="127"/>
    </row>
    <row r="443" spans="1:6" ht="12.75">
      <c r="A443" s="11"/>
      <c r="B443" s="9"/>
      <c r="C443" s="9"/>
      <c r="D443" s="10"/>
      <c r="E443" s="12"/>
      <c r="F443" s="127"/>
    </row>
    <row r="444" spans="1:6" ht="12.75">
      <c r="A444" s="11"/>
      <c r="B444" s="9"/>
      <c r="C444" s="9"/>
      <c r="D444" s="10"/>
      <c r="E444" s="12"/>
      <c r="F444" s="127"/>
    </row>
    <row r="445" spans="1:6" ht="12.75">
      <c r="A445" s="11"/>
      <c r="B445" s="9"/>
      <c r="C445" s="9"/>
      <c r="D445" s="10"/>
      <c r="E445" s="12"/>
      <c r="F445" s="127"/>
    </row>
    <row r="446" spans="1:6" ht="12.75">
      <c r="A446" s="11"/>
      <c r="B446" s="9"/>
      <c r="C446" s="9"/>
      <c r="D446" s="10"/>
      <c r="E446" s="12"/>
      <c r="F446" s="127"/>
    </row>
    <row r="447" spans="1:6" ht="12.75">
      <c r="A447" s="11"/>
      <c r="B447" s="9"/>
      <c r="C447" s="9"/>
      <c r="D447" s="10"/>
      <c r="E447" s="12"/>
      <c r="F447" s="127"/>
    </row>
    <row r="448" spans="1:6" ht="12.75">
      <c r="A448" s="11"/>
      <c r="B448" s="9"/>
      <c r="C448" s="9"/>
      <c r="D448" s="10"/>
      <c r="E448" s="12"/>
      <c r="F448" s="127"/>
    </row>
    <row r="449" spans="1:6" ht="12.75">
      <c r="A449" s="11"/>
      <c r="B449" s="9"/>
      <c r="C449" s="9"/>
      <c r="D449" s="10"/>
      <c r="E449" s="12"/>
      <c r="F449" s="127"/>
    </row>
    <row r="450" spans="1:6" ht="12.75">
      <c r="A450" s="11"/>
      <c r="B450" s="9"/>
      <c r="C450" s="9"/>
      <c r="D450" s="10"/>
      <c r="E450" s="12"/>
      <c r="F450" s="127"/>
    </row>
    <row r="451" spans="1:6" ht="12.75">
      <c r="A451" s="3" t="s">
        <v>33</v>
      </c>
      <c r="B451" s="8" t="s">
        <v>34</v>
      </c>
      <c r="C451" s="9"/>
      <c r="D451" s="10"/>
      <c r="E451" s="12"/>
      <c r="F451" s="127"/>
    </row>
    <row r="452" spans="1:6" ht="12.75">
      <c r="A452" s="2"/>
      <c r="B452" s="2"/>
      <c r="C452" s="2"/>
      <c r="D452" s="2"/>
      <c r="E452" s="2"/>
      <c r="F452" s="130"/>
    </row>
    <row r="453" spans="1:6" ht="12.75">
      <c r="A453" s="75" t="s">
        <v>211</v>
      </c>
      <c r="B453" s="57" t="s">
        <v>212</v>
      </c>
      <c r="C453" s="57"/>
      <c r="D453" s="57"/>
      <c r="E453" s="28"/>
      <c r="F453" s="128"/>
    </row>
    <row r="454" spans="1:6" ht="12.75">
      <c r="A454" s="57"/>
      <c r="B454" s="57" t="s">
        <v>213</v>
      </c>
      <c r="C454" s="57"/>
      <c r="D454" s="57"/>
      <c r="E454" s="28"/>
      <c r="F454" s="128"/>
    </row>
    <row r="455" spans="1:6" ht="12.75">
      <c r="A455" s="57"/>
      <c r="B455" s="89"/>
      <c r="C455" s="70" t="s">
        <v>0</v>
      </c>
      <c r="D455" s="71">
        <v>1</v>
      </c>
      <c r="E455" s="99"/>
      <c r="F455" s="83">
        <f>D455*E455</f>
        <v>0</v>
      </c>
    </row>
    <row r="456" spans="1:6" ht="12.75">
      <c r="A456" s="57"/>
      <c r="B456" s="57"/>
      <c r="C456" s="80"/>
      <c r="D456" s="80"/>
      <c r="E456" s="28"/>
      <c r="F456" s="128"/>
    </row>
    <row r="457" spans="1:6" ht="12.75">
      <c r="A457" s="75" t="s">
        <v>214</v>
      </c>
      <c r="B457" s="57" t="s">
        <v>215</v>
      </c>
      <c r="C457" s="80"/>
      <c r="D457" s="80"/>
      <c r="E457" s="28"/>
      <c r="F457" s="128"/>
    </row>
    <row r="458" spans="1:6" ht="12.75">
      <c r="A458" s="57"/>
      <c r="B458" s="57" t="s">
        <v>216</v>
      </c>
      <c r="C458" s="80"/>
      <c r="D458" s="80"/>
      <c r="E458" s="12"/>
      <c r="F458" s="127"/>
    </row>
    <row r="459" spans="1:6" ht="12.75">
      <c r="A459" s="57"/>
      <c r="B459" s="57" t="s">
        <v>217</v>
      </c>
      <c r="C459" s="80"/>
      <c r="D459" s="80"/>
      <c r="E459" s="12"/>
      <c r="F459" s="127"/>
    </row>
    <row r="460" spans="1:6" ht="12.75">
      <c r="A460" s="57"/>
      <c r="B460" s="89"/>
      <c r="C460" s="70" t="s">
        <v>0</v>
      </c>
      <c r="D460" s="71">
        <v>1</v>
      </c>
      <c r="E460" s="99"/>
      <c r="F460" s="83">
        <f>D460*E460</f>
        <v>0</v>
      </c>
    </row>
    <row r="461" ht="12.75">
      <c r="F461" s="134"/>
    </row>
    <row r="462" spans="1:6" ht="12.75">
      <c r="A462" s="69" t="s">
        <v>222</v>
      </c>
      <c r="B462" s="57" t="s">
        <v>223</v>
      </c>
      <c r="C462" s="70"/>
      <c r="D462" s="71"/>
      <c r="E462" s="72"/>
      <c r="F462" s="83"/>
    </row>
    <row r="463" spans="1:6" ht="12.75">
      <c r="A463" s="69"/>
      <c r="B463" s="57" t="s">
        <v>224</v>
      </c>
      <c r="C463" s="70"/>
      <c r="D463" s="71"/>
      <c r="E463" s="72"/>
      <c r="F463" s="83"/>
    </row>
    <row r="464" spans="1:6" ht="12.75">
      <c r="A464" s="69"/>
      <c r="B464" s="57" t="s">
        <v>225</v>
      </c>
      <c r="C464" s="70"/>
      <c r="D464" s="71"/>
      <c r="E464" s="72"/>
      <c r="F464" s="83"/>
    </row>
    <row r="465" spans="1:6" ht="12.75">
      <c r="A465" s="69"/>
      <c r="B465" s="57" t="s">
        <v>226</v>
      </c>
      <c r="C465" s="70"/>
      <c r="D465" s="71"/>
      <c r="E465" s="72"/>
      <c r="F465" s="83"/>
    </row>
    <row r="466" spans="1:6" ht="12.75">
      <c r="A466" s="69"/>
      <c r="B466" s="73" t="s">
        <v>227</v>
      </c>
      <c r="F466" s="134"/>
    </row>
    <row r="467" spans="1:6" ht="12.75">
      <c r="A467" s="58"/>
      <c r="B467" s="57"/>
      <c r="C467" s="70" t="s">
        <v>0</v>
      </c>
      <c r="D467" s="71">
        <v>1</v>
      </c>
      <c r="E467" s="99"/>
      <c r="F467" s="83">
        <f>D467*E467</f>
        <v>0</v>
      </c>
    </row>
    <row r="468" spans="1:6" ht="12.75">
      <c r="A468" s="11"/>
      <c r="B468" s="57"/>
      <c r="C468" s="9"/>
      <c r="D468" s="10"/>
      <c r="E468" s="12"/>
      <c r="F468" s="127"/>
    </row>
    <row r="469" spans="1:6" ht="12.75">
      <c r="A469" s="69" t="s">
        <v>228</v>
      </c>
      <c r="B469" s="57" t="s">
        <v>229</v>
      </c>
      <c r="C469" s="70"/>
      <c r="D469" s="71"/>
      <c r="E469" s="72"/>
      <c r="F469" s="83"/>
    </row>
    <row r="470" spans="1:6" ht="12.75">
      <c r="A470" s="69"/>
      <c r="B470" s="57" t="s">
        <v>230</v>
      </c>
      <c r="C470" s="70"/>
      <c r="D470" s="71"/>
      <c r="E470" s="72"/>
      <c r="F470" s="83"/>
    </row>
    <row r="471" spans="1:6" ht="14.25">
      <c r="A471" s="69"/>
      <c r="B471" s="57" t="s">
        <v>231</v>
      </c>
      <c r="C471" s="70"/>
      <c r="D471" s="71"/>
      <c r="E471" s="72"/>
      <c r="F471" s="83"/>
    </row>
    <row r="472" spans="1:6" ht="12.75">
      <c r="A472" s="69"/>
      <c r="B472" s="57" t="s">
        <v>232</v>
      </c>
      <c r="C472" s="70"/>
      <c r="D472" s="71"/>
      <c r="E472" s="72"/>
      <c r="F472" s="83"/>
    </row>
    <row r="473" spans="1:6" ht="12.75">
      <c r="A473" s="69"/>
      <c r="B473" s="57" t="s">
        <v>233</v>
      </c>
      <c r="C473" s="70"/>
      <c r="D473" s="71"/>
      <c r="E473" s="72"/>
      <c r="F473" s="83"/>
    </row>
    <row r="474" spans="1:6" ht="12.75">
      <c r="A474" s="69"/>
      <c r="B474" s="57" t="s">
        <v>234</v>
      </c>
      <c r="C474" s="70"/>
      <c r="D474" s="71"/>
      <c r="E474" s="72"/>
      <c r="F474" s="83"/>
    </row>
    <row r="475" spans="1:6" ht="12.75">
      <c r="A475" s="69"/>
      <c r="B475" s="57"/>
      <c r="C475" s="70" t="s">
        <v>1</v>
      </c>
      <c r="D475" s="71">
        <v>130</v>
      </c>
      <c r="E475" s="99"/>
      <c r="F475" s="83">
        <f>D475*E475</f>
        <v>0</v>
      </c>
    </row>
    <row r="476" spans="1:6" ht="12.75">
      <c r="A476" s="11"/>
      <c r="B476" s="57"/>
      <c r="C476" s="9"/>
      <c r="D476" s="10"/>
      <c r="E476" s="12"/>
      <c r="F476" s="127"/>
    </row>
    <row r="477" spans="1:6" ht="12.75">
      <c r="A477" s="69" t="s">
        <v>235</v>
      </c>
      <c r="B477" s="57" t="s">
        <v>236</v>
      </c>
      <c r="C477" s="70"/>
      <c r="D477" s="71"/>
      <c r="E477" s="72"/>
      <c r="F477" s="83"/>
    </row>
    <row r="478" spans="1:6" ht="12.75">
      <c r="A478" s="69"/>
      <c r="B478" s="57" t="s">
        <v>237</v>
      </c>
      <c r="C478" s="70"/>
      <c r="D478" s="71"/>
      <c r="E478" s="72"/>
      <c r="F478" s="83"/>
    </row>
    <row r="479" spans="1:6" ht="14.25">
      <c r="A479" s="69"/>
      <c r="B479" s="57" t="s">
        <v>238</v>
      </c>
      <c r="C479" s="70"/>
      <c r="D479" s="71"/>
      <c r="E479" s="72"/>
      <c r="F479" s="83"/>
    </row>
    <row r="480" spans="1:6" ht="12.75">
      <c r="A480" s="69"/>
      <c r="B480" s="57" t="s">
        <v>239</v>
      </c>
      <c r="C480" s="70"/>
      <c r="D480" s="71"/>
      <c r="E480" s="72"/>
      <c r="F480" s="83"/>
    </row>
    <row r="481" spans="1:6" ht="12.75">
      <c r="A481" s="69"/>
      <c r="B481" s="57" t="s">
        <v>240</v>
      </c>
      <c r="C481" s="70"/>
      <c r="D481" s="71"/>
      <c r="E481" s="72"/>
      <c r="F481" s="83"/>
    </row>
    <row r="482" spans="1:6" ht="12.75">
      <c r="A482" s="69"/>
      <c r="B482" s="57" t="s">
        <v>241</v>
      </c>
      <c r="C482" s="70"/>
      <c r="D482" s="71"/>
      <c r="E482" s="72"/>
      <c r="F482" s="83"/>
    </row>
    <row r="483" spans="1:6" ht="12.75">
      <c r="A483" s="69"/>
      <c r="B483" s="57"/>
      <c r="C483" s="70" t="s">
        <v>12</v>
      </c>
      <c r="D483" s="71">
        <v>3</v>
      </c>
      <c r="E483" s="99"/>
      <c r="F483" s="83">
        <f>D483*E483</f>
        <v>0</v>
      </c>
    </row>
    <row r="484" spans="1:6" ht="12.75">
      <c r="A484" s="11"/>
      <c r="B484" s="57"/>
      <c r="C484" s="9"/>
      <c r="D484" s="10"/>
      <c r="E484" s="12"/>
      <c r="F484" s="127"/>
    </row>
    <row r="485" spans="1:6" ht="12.75">
      <c r="A485" s="69" t="s">
        <v>242</v>
      </c>
      <c r="B485" s="90" t="s">
        <v>243</v>
      </c>
      <c r="F485" s="134"/>
    </row>
    <row r="486" spans="1:6" ht="12.75">
      <c r="A486" s="69"/>
      <c r="B486" s="90" t="s">
        <v>244</v>
      </c>
      <c r="F486" s="134"/>
    </row>
    <row r="487" spans="1:6" ht="12.75">
      <c r="A487" s="69"/>
      <c r="B487" s="90" t="s">
        <v>245</v>
      </c>
      <c r="F487" s="134"/>
    </row>
    <row r="488" spans="1:6" ht="12.75">
      <c r="A488" s="69"/>
      <c r="B488" s="90" t="s">
        <v>246</v>
      </c>
      <c r="F488" s="134"/>
    </row>
    <row r="489" spans="1:6" ht="12.75">
      <c r="A489" s="69"/>
      <c r="B489" s="90" t="s">
        <v>247</v>
      </c>
      <c r="F489" s="134"/>
    </row>
    <row r="490" spans="1:6" ht="12.75">
      <c r="A490" s="69"/>
      <c r="B490" s="90" t="s">
        <v>248</v>
      </c>
      <c r="F490" s="134"/>
    </row>
    <row r="491" spans="1:6" ht="12.75">
      <c r="A491" s="69"/>
      <c r="B491" s="90" t="s">
        <v>249</v>
      </c>
      <c r="F491" s="134"/>
    </row>
    <row r="492" spans="1:6" ht="12.75">
      <c r="A492" s="69"/>
      <c r="B492" s="90" t="s">
        <v>250</v>
      </c>
      <c r="F492" s="134"/>
    </row>
    <row r="493" spans="1:6" ht="12.75">
      <c r="A493" s="69"/>
      <c r="B493" s="90" t="s">
        <v>251</v>
      </c>
      <c r="F493" s="134"/>
    </row>
    <row r="494" spans="1:6" ht="12.75">
      <c r="A494" s="69"/>
      <c r="B494" s="90" t="s">
        <v>252</v>
      </c>
      <c r="F494" s="134"/>
    </row>
    <row r="495" spans="1:6" ht="12.75">
      <c r="A495" s="69"/>
      <c r="B495" s="90" t="s">
        <v>253</v>
      </c>
      <c r="F495" s="134"/>
    </row>
    <row r="496" spans="1:6" ht="12.75">
      <c r="A496" s="69"/>
      <c r="B496" s="90" t="s">
        <v>254</v>
      </c>
      <c r="F496" s="134"/>
    </row>
    <row r="497" spans="1:6" ht="12.75">
      <c r="A497" s="69"/>
      <c r="B497" s="90" t="s">
        <v>255</v>
      </c>
      <c r="F497" s="134"/>
    </row>
    <row r="498" spans="1:6" ht="12.75">
      <c r="A498" s="69"/>
      <c r="C498" s="70" t="s">
        <v>97</v>
      </c>
      <c r="D498" s="71">
        <v>3</v>
      </c>
      <c r="E498" s="99"/>
      <c r="F498" s="83">
        <f>D498*E498</f>
        <v>0</v>
      </c>
    </row>
    <row r="499" spans="1:6" ht="12.75">
      <c r="A499" s="11"/>
      <c r="B499" s="57"/>
      <c r="C499" s="9"/>
      <c r="D499" s="10"/>
      <c r="E499" s="12"/>
      <c r="F499" s="127"/>
    </row>
    <row r="500" spans="1:6" ht="12.75">
      <c r="A500" s="11"/>
      <c r="B500" s="2"/>
      <c r="C500" s="9"/>
      <c r="D500" s="27"/>
      <c r="E500" s="28"/>
      <c r="F500" s="128"/>
    </row>
    <row r="501" spans="1:6" ht="13.5" thickBot="1">
      <c r="A501" s="11"/>
      <c r="B501" s="25"/>
      <c r="C501" s="36"/>
      <c r="D501" s="29"/>
      <c r="E501" s="30"/>
      <c r="F501" s="141"/>
    </row>
    <row r="502" spans="1:6" ht="13.5" thickBot="1">
      <c r="A502" s="3"/>
      <c r="B502" s="13" t="s">
        <v>16</v>
      </c>
      <c r="C502" s="14"/>
      <c r="D502" s="15"/>
      <c r="E502" s="16"/>
      <c r="F502" s="133">
        <f>SUM(F453:F501)</f>
        <v>0</v>
      </c>
    </row>
    <row r="503" spans="1:6" ht="12.75">
      <c r="A503" s="11"/>
      <c r="B503" s="2"/>
      <c r="C503" s="9"/>
      <c r="D503" s="10"/>
      <c r="E503" s="12"/>
      <c r="F503" s="127"/>
    </row>
    <row r="504" spans="1:6" ht="12.75">
      <c r="A504" s="11"/>
      <c r="B504" s="2"/>
      <c r="C504" s="9"/>
      <c r="D504" s="10"/>
      <c r="E504" s="12"/>
      <c r="F504" s="127"/>
    </row>
    <row r="505" spans="1:6" ht="12.75">
      <c r="A505" s="11"/>
      <c r="B505" s="2"/>
      <c r="C505" s="9"/>
      <c r="D505" s="10"/>
      <c r="E505" s="12"/>
      <c r="F505" s="127"/>
    </row>
    <row r="506" spans="3:6" ht="12.75">
      <c r="C506" s="40"/>
      <c r="D506" s="42"/>
      <c r="E506" s="40"/>
      <c r="F506" s="139"/>
    </row>
    <row r="507" spans="1:6" ht="12.75">
      <c r="A507" s="3"/>
      <c r="B507" s="8"/>
      <c r="C507" s="9"/>
      <c r="D507" s="10"/>
      <c r="E507" s="12"/>
      <c r="F507" s="127"/>
    </row>
    <row r="508" spans="1:6" ht="12.75">
      <c r="A508" s="3" t="s">
        <v>102</v>
      </c>
      <c r="B508" s="8" t="s">
        <v>103</v>
      </c>
      <c r="C508" s="56"/>
      <c r="D508" s="157"/>
      <c r="E508" s="158"/>
      <c r="F508" s="159"/>
    </row>
    <row r="509" spans="1:6" ht="12.75">
      <c r="A509" s="110"/>
      <c r="B509" s="110"/>
      <c r="C509" s="110"/>
      <c r="D509" s="110"/>
      <c r="E509" s="110"/>
      <c r="F509" s="111"/>
    </row>
    <row r="510" spans="1:6" ht="12.75">
      <c r="A510" s="164" t="s">
        <v>444</v>
      </c>
      <c r="B510" s="164" t="s">
        <v>445</v>
      </c>
      <c r="C510" s="164"/>
      <c r="D510" s="164"/>
      <c r="E510" s="164"/>
      <c r="F510" s="165"/>
    </row>
    <row r="511" spans="1:6" ht="12.75">
      <c r="A511" s="164"/>
      <c r="B511" s="164" t="s">
        <v>446</v>
      </c>
      <c r="C511" s="164"/>
      <c r="D511" s="164"/>
      <c r="E511" s="164"/>
      <c r="F511" s="165"/>
    </row>
    <row r="512" spans="1:6" ht="12.75">
      <c r="A512" s="166"/>
      <c r="B512" s="167"/>
      <c r="C512" s="175" t="s">
        <v>0</v>
      </c>
      <c r="D512" s="176">
        <v>1</v>
      </c>
      <c r="E512" s="168"/>
      <c r="F512" s="165">
        <f>D512*E512</f>
        <v>0</v>
      </c>
    </row>
    <row r="513" ht="12.75">
      <c r="F513" s="134"/>
    </row>
    <row r="514" ht="13.5" thickBot="1">
      <c r="F514" s="134"/>
    </row>
    <row r="515" spans="1:6" ht="13.5" thickBot="1">
      <c r="A515" s="3"/>
      <c r="B515" s="68" t="s">
        <v>125</v>
      </c>
      <c r="C515" s="160"/>
      <c r="D515" s="161"/>
      <c r="E515" s="162"/>
      <c r="F515" s="163">
        <f>SUM(F509:F514)</f>
        <v>0</v>
      </c>
    </row>
    <row r="516" spans="2:6" ht="12.75">
      <c r="B516" s="150"/>
      <c r="C516" s="150"/>
      <c r="D516" s="150"/>
      <c r="E516" s="150"/>
      <c r="F516" s="151"/>
    </row>
    <row r="517" spans="2:6" ht="12.75">
      <c r="B517" s="150"/>
      <c r="C517" s="150"/>
      <c r="D517" s="174"/>
      <c r="E517" s="150"/>
      <c r="F517" s="151"/>
    </row>
    <row r="518" ht="12.75">
      <c r="F518" s="134"/>
    </row>
    <row r="519" ht="12.75">
      <c r="F519" s="134"/>
    </row>
    <row r="520" ht="12.75">
      <c r="F520" s="134"/>
    </row>
    <row r="521" ht="12.75">
      <c r="F521" s="134"/>
    </row>
    <row r="522" ht="12.75">
      <c r="F522" s="134"/>
    </row>
    <row r="523" ht="12.75">
      <c r="F523" s="134"/>
    </row>
    <row r="524" ht="12.75">
      <c r="F524" s="134"/>
    </row>
    <row r="525" ht="12.75">
      <c r="F525" s="134"/>
    </row>
    <row r="526" ht="12.75">
      <c r="F526" s="134"/>
    </row>
    <row r="527" ht="12.75">
      <c r="F527" s="134"/>
    </row>
    <row r="528" ht="12.75">
      <c r="F528" s="134"/>
    </row>
    <row r="529" ht="12.75">
      <c r="F529" s="134"/>
    </row>
    <row r="530" ht="12.75">
      <c r="F530" s="134"/>
    </row>
    <row r="531" ht="12.75">
      <c r="F531" s="134"/>
    </row>
    <row r="532" spans="1:6" ht="12.75">
      <c r="A532" s="2"/>
      <c r="B532" s="2"/>
      <c r="C532" s="2"/>
      <c r="D532" s="2"/>
      <c r="E532" s="2"/>
      <c r="F532" s="130"/>
    </row>
    <row r="533" spans="1:6" ht="12.75">
      <c r="A533" s="2"/>
      <c r="B533" s="2"/>
      <c r="C533" s="2"/>
      <c r="D533" s="2"/>
      <c r="E533" s="2"/>
      <c r="F533" s="130"/>
    </row>
    <row r="534" spans="1:6" ht="12.75">
      <c r="A534" s="2"/>
      <c r="B534" s="2"/>
      <c r="C534" s="2"/>
      <c r="D534" s="2"/>
      <c r="E534" s="2"/>
      <c r="F534" s="130"/>
    </row>
    <row r="535" spans="1:6" ht="12.75">
      <c r="A535" s="2"/>
      <c r="B535" s="2"/>
      <c r="C535" s="2"/>
      <c r="D535" s="2"/>
      <c r="E535" s="2"/>
      <c r="F535" s="130"/>
    </row>
    <row r="536" spans="1:6" ht="12.75">
      <c r="A536" s="2"/>
      <c r="B536" s="2"/>
      <c r="C536" s="2"/>
      <c r="D536" s="2"/>
      <c r="E536" s="2"/>
      <c r="F536" s="130"/>
    </row>
    <row r="537" spans="1:6" ht="12.75">
      <c r="A537" s="2"/>
      <c r="B537" s="2"/>
      <c r="C537" s="2"/>
      <c r="D537" s="2"/>
      <c r="E537" s="2"/>
      <c r="F537" s="130"/>
    </row>
    <row r="538" spans="1:6" ht="12.75">
      <c r="A538" s="2"/>
      <c r="B538" s="2"/>
      <c r="C538" s="2"/>
      <c r="D538" s="2"/>
      <c r="E538" s="2"/>
      <c r="F538" s="130"/>
    </row>
    <row r="539" spans="1:6" ht="12.75">
      <c r="A539" s="2"/>
      <c r="B539" s="2"/>
      <c r="C539" s="2"/>
      <c r="D539" s="2"/>
      <c r="E539" s="2"/>
      <c r="F539" s="130"/>
    </row>
    <row r="540" spans="1:6" ht="12.75">
      <c r="A540" s="2"/>
      <c r="B540" s="2"/>
      <c r="C540" s="2"/>
      <c r="D540" s="2"/>
      <c r="E540" s="2"/>
      <c r="F540" s="130"/>
    </row>
    <row r="541" spans="1:6" ht="12.75">
      <c r="A541" s="2"/>
      <c r="B541" s="2"/>
      <c r="C541" s="2"/>
      <c r="D541" s="2"/>
      <c r="E541" s="2"/>
      <c r="F541" s="130"/>
    </row>
    <row r="542" spans="1:6" ht="12.75">
      <c r="A542" s="2"/>
      <c r="B542" s="2"/>
      <c r="C542" s="2"/>
      <c r="D542" s="2"/>
      <c r="E542" s="2"/>
      <c r="F542" s="130"/>
    </row>
    <row r="543" spans="1:6" ht="12.75">
      <c r="A543" s="2"/>
      <c r="B543" s="2"/>
      <c r="C543" s="2"/>
      <c r="D543" s="2"/>
      <c r="E543" s="2"/>
      <c r="F543" s="130"/>
    </row>
    <row r="544" spans="1:6" ht="12.75">
      <c r="A544" s="2"/>
      <c r="B544" s="2"/>
      <c r="C544" s="2"/>
      <c r="D544" s="2"/>
      <c r="E544" s="2"/>
      <c r="F544" s="130"/>
    </row>
    <row r="545" spans="1:6" ht="12.75">
      <c r="A545" s="2"/>
      <c r="B545" s="2"/>
      <c r="C545" s="2"/>
      <c r="D545" s="2"/>
      <c r="E545" s="2"/>
      <c r="F545" s="130"/>
    </row>
    <row r="546" spans="1:6" ht="12.75">
      <c r="A546" s="2"/>
      <c r="B546" s="2"/>
      <c r="C546" s="2"/>
      <c r="D546" s="2"/>
      <c r="E546" s="2"/>
      <c r="F546" s="130"/>
    </row>
    <row r="547" spans="1:6" ht="12.75">
      <c r="A547" s="2"/>
      <c r="B547" s="2"/>
      <c r="C547" s="2"/>
      <c r="D547" s="2"/>
      <c r="E547" s="2"/>
      <c r="F547" s="130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</sheetData>
  <sheetProtection/>
  <protectedRanges>
    <protectedRange sqref="E118:E119" name="Cene_4"/>
    <protectedRange sqref="E97:E117" name="Cene_5"/>
    <protectedRange sqref="E197:E232" name="Cene_6"/>
    <protectedRange sqref="E233:E234 E238" name="Cene_7"/>
    <protectedRange sqref="E239 E235" name="Cene_8"/>
    <protectedRange sqref="E21 E356 E426" name="Cene_13"/>
    <protectedRange sqref="E285:E289 E310:E314 E297 E294:E295 E395 E316:E319 E408 E329 E321:E323 E281:E282 E429:E450" name="Cene_19"/>
    <protectedRange sqref="E23:E24" name="Cene_21"/>
    <protectedRange sqref="E27:E29" name="Cene_25"/>
    <protectedRange sqref="E451 E507" name="Cene_22_1"/>
    <protectedRange sqref="E502" name="Cene_25_1"/>
    <protectedRange sqref="E320 E330:E333 E324:E328" name="Cene_19_2"/>
    <protectedRange sqref="E81" name="Cene_1"/>
    <protectedRange sqref="E244" name="Cene_8_1"/>
    <protectedRange sqref="E252" name="Cene_9"/>
    <protectedRange sqref="F298 F305" name="Cene_17_1"/>
    <protectedRange sqref="F300:F301 F307:F308" name="Cene_19_2_1"/>
    <protectedRange sqref="E337:E339" name="Cene_19_2_1_1"/>
    <protectedRange sqref="E465" name="Cene_2"/>
    <protectedRange sqref="E462:E464" name="Cene_23_1"/>
    <protectedRange sqref="E481:E482" name="Cene_31"/>
    <protectedRange sqref="E342:E345" name="Cene_19_2_2"/>
    <protectedRange sqref="E351:E352 E347:E349" name="Cene_19_2_4"/>
    <protectedRange sqref="E508" name="Cene_22_1_1"/>
    <protectedRange sqref="E515" name="Cene_25_1_1"/>
  </protectedRanges>
  <printOptions/>
  <pageMargins left="0.2755905511811024" right="0.7480314960629921" top="0.984251968503937" bottom="0.984251968503937" header="0" footer="0"/>
  <pageSetup horizontalDpi="1200" verticalDpi="1200" orientation="portrait" paperSize="9" scale="96" r:id="rId1"/>
  <headerFooter alignWithMargins="0">
    <oddFooter>&amp;L&amp;9Popis del - faza I&amp;R&amp;"Arial,Krepko"&amp;P</oddFooter>
  </headerFooter>
  <rowBreaks count="1" manualBreakCount="1">
    <brk id="27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9"/>
  <sheetViews>
    <sheetView view="pageLayout" zoomScale="96" zoomScaleSheetLayoutView="100" zoomScalePageLayoutView="96" workbookViewId="0" topLeftCell="A1">
      <selection activeCell="B27" sqref="B27"/>
    </sheetView>
  </sheetViews>
  <sheetFormatPr defaultColWidth="9.140625" defaultRowHeight="12.75"/>
  <cols>
    <col min="1" max="1" width="7.57421875" style="0" customWidth="1"/>
    <col min="2" max="2" width="37.57421875" style="0" customWidth="1"/>
    <col min="4" max="5" width="13.28125" style="0" customWidth="1"/>
    <col min="6" max="6" width="13.7109375" style="0" customWidth="1"/>
  </cols>
  <sheetData>
    <row r="1" spans="1:6" ht="12.75">
      <c r="A1" s="2"/>
      <c r="C1" s="1"/>
      <c r="D1" s="1"/>
      <c r="E1" s="1"/>
      <c r="F1" s="1"/>
    </row>
    <row r="2" spans="1:6" ht="12.75">
      <c r="A2" s="2"/>
      <c r="B2" s="1"/>
      <c r="C2" s="1"/>
      <c r="D2" s="1"/>
      <c r="E2" s="1"/>
      <c r="F2" s="1"/>
    </row>
    <row r="3" spans="1:7" ht="15.75">
      <c r="A3" s="51"/>
      <c r="B3" s="52" t="s">
        <v>268</v>
      </c>
      <c r="C3" s="52"/>
      <c r="D3" s="52"/>
      <c r="E3" s="52"/>
      <c r="F3" s="52"/>
      <c r="G3" s="45"/>
    </row>
    <row r="4" spans="1:6" ht="12.75">
      <c r="A4" s="2"/>
      <c r="B4" s="1"/>
      <c r="C4" s="1"/>
      <c r="D4" s="1"/>
      <c r="E4" s="1"/>
      <c r="F4" s="1"/>
    </row>
    <row r="5" spans="2:6" ht="12.75">
      <c r="B5" s="46" t="s">
        <v>87</v>
      </c>
      <c r="C5" s="1" t="s">
        <v>142</v>
      </c>
      <c r="D5" s="1"/>
      <c r="E5" s="1"/>
      <c r="F5" s="1"/>
    </row>
    <row r="6" spans="2:6" ht="12.75">
      <c r="B6" s="46"/>
      <c r="C6" s="1"/>
      <c r="D6" s="1"/>
      <c r="E6" s="1"/>
      <c r="F6" s="1"/>
    </row>
    <row r="7" spans="2:6" ht="12.75">
      <c r="B7" s="46" t="s">
        <v>88</v>
      </c>
      <c r="C7" s="1" t="s">
        <v>442</v>
      </c>
      <c r="D7" s="1"/>
      <c r="E7" s="1"/>
      <c r="F7" s="1"/>
    </row>
    <row r="8" spans="2:6" ht="12.75">
      <c r="B8" s="2"/>
      <c r="C8" s="1" t="s">
        <v>443</v>
      </c>
      <c r="D8" s="1"/>
      <c r="E8" s="1"/>
      <c r="F8" s="1"/>
    </row>
    <row r="9" spans="2:6" ht="12.75">
      <c r="B9" s="2"/>
      <c r="C9" s="1"/>
      <c r="D9" s="1"/>
      <c r="E9" s="1"/>
      <c r="F9" s="1"/>
    </row>
    <row r="10" spans="2:6" ht="12.75">
      <c r="B10" s="46" t="s">
        <v>90</v>
      </c>
      <c r="C10" s="1" t="s">
        <v>143</v>
      </c>
      <c r="D10" s="1"/>
      <c r="E10" s="1"/>
      <c r="F10" s="1"/>
    </row>
    <row r="11" spans="2:6" ht="12.75">
      <c r="B11" s="46"/>
      <c r="C11" s="1"/>
      <c r="D11" s="1"/>
      <c r="E11" s="1"/>
      <c r="F11" s="94"/>
    </row>
    <row r="12" spans="2:6" ht="12.75">
      <c r="B12" s="46" t="s">
        <v>89</v>
      </c>
      <c r="C12" s="47" t="s">
        <v>143</v>
      </c>
      <c r="D12" s="1"/>
      <c r="E12" s="1"/>
      <c r="F12" s="94"/>
    </row>
    <row r="13" spans="1:6" ht="12.75">
      <c r="A13" s="46"/>
      <c r="B13" s="1"/>
      <c r="C13" s="1"/>
      <c r="D13" s="1"/>
      <c r="E13" s="1"/>
      <c r="F13" s="94"/>
    </row>
    <row r="14" spans="1:6" ht="12.75">
      <c r="A14" s="46"/>
      <c r="B14" s="1"/>
      <c r="C14" s="1"/>
      <c r="D14" s="1"/>
      <c r="E14" s="1"/>
      <c r="F14" s="94"/>
    </row>
    <row r="15" spans="1:6" ht="15">
      <c r="A15" s="48"/>
      <c r="B15" s="55" t="s">
        <v>266</v>
      </c>
      <c r="C15" s="49"/>
      <c r="D15" s="50"/>
      <c r="E15" s="50"/>
      <c r="F15" s="126"/>
    </row>
    <row r="16" spans="1:6" ht="12.75">
      <c r="A16" s="3"/>
      <c r="B16" s="8"/>
      <c r="C16" s="9"/>
      <c r="D16" s="10"/>
      <c r="E16" s="10"/>
      <c r="F16" s="127"/>
    </row>
    <row r="17" spans="1:6" ht="12.75">
      <c r="A17" s="17"/>
      <c r="B17" s="9" t="s">
        <v>8</v>
      </c>
      <c r="C17" s="9"/>
      <c r="D17" s="10"/>
      <c r="E17" s="12"/>
      <c r="F17" s="128">
        <f>F79</f>
        <v>0</v>
      </c>
    </row>
    <row r="18" spans="1:6" ht="12.75">
      <c r="A18" s="17"/>
      <c r="B18" s="18"/>
      <c r="C18" s="9"/>
      <c r="D18" s="10"/>
      <c r="E18" s="10"/>
      <c r="F18" s="128"/>
    </row>
    <row r="19" spans="1:6" ht="12.75">
      <c r="A19" s="17"/>
      <c r="B19" s="9" t="s">
        <v>9</v>
      </c>
      <c r="C19" s="9"/>
      <c r="D19" s="10"/>
      <c r="E19" s="12"/>
      <c r="F19" s="128">
        <f>F171</f>
        <v>0</v>
      </c>
    </row>
    <row r="20" spans="1:6" ht="12.75">
      <c r="A20" s="17"/>
      <c r="B20" s="18"/>
      <c r="C20" s="9"/>
      <c r="D20" s="10"/>
      <c r="E20" s="10"/>
      <c r="F20" s="128"/>
    </row>
    <row r="21" spans="1:6" ht="12.75">
      <c r="A21" s="17"/>
      <c r="B21" s="56" t="s">
        <v>126</v>
      </c>
      <c r="C21" s="9"/>
      <c r="D21" s="10"/>
      <c r="E21" s="12"/>
      <c r="F21" s="128">
        <f>F203</f>
        <v>0</v>
      </c>
    </row>
    <row r="22" spans="1:6" ht="12.75">
      <c r="A22" s="17"/>
      <c r="B22" s="18"/>
      <c r="C22" s="9"/>
      <c r="D22" s="10"/>
      <c r="E22" s="10"/>
      <c r="F22" s="128"/>
    </row>
    <row r="23" spans="1:6" ht="12.75">
      <c r="A23" s="17"/>
      <c r="B23" s="9" t="s">
        <v>77</v>
      </c>
      <c r="C23" s="9"/>
      <c r="D23" s="10"/>
      <c r="E23" s="10"/>
      <c r="F23" s="128">
        <f>F236</f>
        <v>0</v>
      </c>
    </row>
    <row r="24" spans="1:6" ht="12.75">
      <c r="A24" s="17"/>
      <c r="B24" s="9"/>
      <c r="C24" s="9"/>
      <c r="D24" s="10"/>
      <c r="E24" s="10"/>
      <c r="F24" s="128"/>
    </row>
    <row r="25" spans="1:6" ht="12.75">
      <c r="A25" s="17"/>
      <c r="B25" s="9" t="s">
        <v>16</v>
      </c>
      <c r="C25" s="9"/>
      <c r="D25" s="10"/>
      <c r="E25" s="12"/>
      <c r="F25" s="128">
        <f>F270</f>
        <v>0</v>
      </c>
    </row>
    <row r="26" spans="1:6" ht="12.75">
      <c r="A26" s="17"/>
      <c r="B26" s="9"/>
      <c r="C26" s="9"/>
      <c r="D26" s="10"/>
      <c r="E26" s="12"/>
      <c r="F26" s="128"/>
    </row>
    <row r="27" spans="1:6" ht="12.75">
      <c r="A27" s="17"/>
      <c r="B27" s="57" t="s">
        <v>125</v>
      </c>
      <c r="C27" s="9"/>
      <c r="D27" s="10"/>
      <c r="E27" s="12"/>
      <c r="F27" s="128">
        <f>F292</f>
        <v>0</v>
      </c>
    </row>
    <row r="28" spans="1:6" ht="13.5" thickBot="1">
      <c r="A28" s="17"/>
      <c r="B28" s="18"/>
      <c r="C28" s="9"/>
      <c r="D28" s="10"/>
      <c r="E28" s="10"/>
      <c r="F28" s="128"/>
    </row>
    <row r="29" spans="1:6" ht="13.5" thickBot="1">
      <c r="A29" s="3"/>
      <c r="B29" s="19" t="s">
        <v>267</v>
      </c>
      <c r="C29" s="20"/>
      <c r="D29" s="21"/>
      <c r="E29" s="21"/>
      <c r="F29" s="129">
        <f>SUM(F17:F28)</f>
        <v>0</v>
      </c>
    </row>
    <row r="30" spans="1:6" ht="12.75">
      <c r="A30" s="2"/>
      <c r="B30" s="2"/>
      <c r="C30" s="2"/>
      <c r="D30" s="2"/>
      <c r="E30" s="2"/>
      <c r="F30" s="130"/>
    </row>
    <row r="31" spans="1:6" ht="12.75">
      <c r="A31" s="2"/>
      <c r="B31" s="2"/>
      <c r="C31" s="2"/>
      <c r="D31" s="2"/>
      <c r="E31" s="2"/>
      <c r="F31" s="130"/>
    </row>
    <row r="32" spans="1:6" ht="12.75">
      <c r="A32" s="2"/>
      <c r="B32" s="2"/>
      <c r="C32" s="2"/>
      <c r="D32" s="2"/>
      <c r="E32" s="2"/>
      <c r="F32" s="130"/>
    </row>
    <row r="33" spans="1:6" ht="12.75">
      <c r="A33" s="2"/>
      <c r="B33" s="1"/>
      <c r="C33" s="1"/>
      <c r="D33" s="1"/>
      <c r="E33" s="1"/>
      <c r="F33" s="94"/>
    </row>
    <row r="34" spans="1:6" ht="12.75">
      <c r="A34" s="2"/>
      <c r="B34" s="1"/>
      <c r="C34" s="1"/>
      <c r="D34" s="1"/>
      <c r="E34" s="1"/>
      <c r="F34" s="94"/>
    </row>
    <row r="35" spans="1:6" ht="12.75">
      <c r="A35" s="2"/>
      <c r="B35" s="1"/>
      <c r="C35" s="1"/>
      <c r="D35" s="1"/>
      <c r="E35" s="1"/>
      <c r="F35" s="94"/>
    </row>
    <row r="36" spans="1:6" ht="12.75">
      <c r="A36" s="2"/>
      <c r="B36" s="1"/>
      <c r="C36" s="1"/>
      <c r="D36" s="1"/>
      <c r="E36" s="1"/>
      <c r="F36" s="94"/>
    </row>
    <row r="37" spans="1:6" ht="12.75">
      <c r="A37" s="2"/>
      <c r="B37" s="1"/>
      <c r="C37" s="1"/>
      <c r="D37" s="1"/>
      <c r="E37" s="1"/>
      <c r="F37" s="94"/>
    </row>
    <row r="38" spans="1:6" ht="12.75">
      <c r="A38" s="2"/>
      <c r="B38" s="57"/>
      <c r="C38" s="1"/>
      <c r="D38" s="1"/>
      <c r="E38" s="1"/>
      <c r="F38" s="94"/>
    </row>
    <row r="39" spans="1:6" ht="12.75">
      <c r="A39" s="2"/>
      <c r="B39" s="1"/>
      <c r="C39" s="1"/>
      <c r="D39" s="1"/>
      <c r="E39" s="1"/>
      <c r="F39" s="94"/>
    </row>
    <row r="40" spans="1:6" ht="12.75">
      <c r="A40" s="2"/>
      <c r="B40" s="1"/>
      <c r="C40" s="1"/>
      <c r="D40" s="1"/>
      <c r="E40" s="1"/>
      <c r="F40" s="94"/>
    </row>
    <row r="41" spans="1:6" ht="12.75">
      <c r="A41" s="2"/>
      <c r="B41" s="1"/>
      <c r="C41" s="1"/>
      <c r="D41" s="1"/>
      <c r="E41" s="1"/>
      <c r="F41" s="94"/>
    </row>
    <row r="42" spans="1:6" ht="12.75">
      <c r="A42" s="2"/>
      <c r="B42" s="1"/>
      <c r="C42" s="1"/>
      <c r="D42" s="1"/>
      <c r="E42" s="1"/>
      <c r="F42" s="94"/>
    </row>
    <row r="43" spans="1:6" ht="12.75">
      <c r="A43" s="2"/>
      <c r="B43" s="1"/>
      <c r="C43" s="1"/>
      <c r="D43" s="1"/>
      <c r="E43" s="1"/>
      <c r="F43" s="94"/>
    </row>
    <row r="44" spans="1:6" ht="12.75">
      <c r="A44" s="2"/>
      <c r="B44" s="1"/>
      <c r="C44" s="1"/>
      <c r="D44" s="1"/>
      <c r="E44" s="1"/>
      <c r="F44" s="94"/>
    </row>
    <row r="45" spans="1:6" ht="12.75">
      <c r="A45" s="2"/>
      <c r="B45" s="1"/>
      <c r="C45" s="1"/>
      <c r="D45" s="1"/>
      <c r="E45" s="1"/>
      <c r="F45" s="94"/>
    </row>
    <row r="46" spans="1:6" ht="12.75">
      <c r="A46" s="2"/>
      <c r="B46" s="1"/>
      <c r="C46" s="1"/>
      <c r="D46" s="1"/>
      <c r="E46" s="1"/>
      <c r="F46" s="94"/>
    </row>
    <row r="47" spans="1:6" ht="12.75">
      <c r="A47" s="2"/>
      <c r="B47" s="1"/>
      <c r="C47" s="1"/>
      <c r="D47" s="1"/>
      <c r="E47" s="1"/>
      <c r="F47" s="94"/>
    </row>
    <row r="48" spans="1:6" ht="12.75">
      <c r="A48" s="2"/>
      <c r="B48" s="1"/>
      <c r="C48" s="1"/>
      <c r="D48" s="1"/>
      <c r="E48" s="1"/>
      <c r="F48" s="94"/>
    </row>
    <row r="49" spans="1:6" ht="12.75">
      <c r="A49" s="2"/>
      <c r="B49" s="1"/>
      <c r="C49" s="1"/>
      <c r="D49" s="1"/>
      <c r="E49" s="1"/>
      <c r="F49" s="94"/>
    </row>
    <row r="50" spans="1:6" ht="12.75">
      <c r="A50" s="2"/>
      <c r="B50" s="1"/>
      <c r="C50" s="1"/>
      <c r="D50" s="1"/>
      <c r="E50" s="1"/>
      <c r="F50" s="94"/>
    </row>
    <row r="51" spans="1:6" ht="12.75">
      <c r="A51" s="2"/>
      <c r="B51" s="1"/>
      <c r="C51" s="1"/>
      <c r="D51" s="1"/>
      <c r="E51" s="1"/>
      <c r="F51" s="94"/>
    </row>
    <row r="52" spans="1:6" ht="12.75">
      <c r="A52" s="2"/>
      <c r="B52" s="1"/>
      <c r="C52" s="1"/>
      <c r="D52" s="1"/>
      <c r="E52" s="1"/>
      <c r="F52" s="94"/>
    </row>
    <row r="53" spans="1:6" ht="12.75">
      <c r="A53" s="2"/>
      <c r="B53" s="1"/>
      <c r="C53" s="1"/>
      <c r="D53" s="1"/>
      <c r="E53" s="1"/>
      <c r="F53" s="94"/>
    </row>
    <row r="54" spans="1:6" ht="12.75">
      <c r="A54" s="2"/>
      <c r="B54" s="1"/>
      <c r="C54" s="1"/>
      <c r="D54" s="1"/>
      <c r="E54" s="1"/>
      <c r="F54" s="94"/>
    </row>
    <row r="55" spans="1:6" ht="12.75">
      <c r="A55" s="2"/>
      <c r="B55" s="1"/>
      <c r="C55" s="1"/>
      <c r="D55" s="1"/>
      <c r="E55" s="1"/>
      <c r="F55" s="94"/>
    </row>
    <row r="56" spans="1:6" ht="12.75">
      <c r="A56" s="2"/>
      <c r="B56" s="1"/>
      <c r="C56" s="1"/>
      <c r="D56" s="1"/>
      <c r="E56" s="1"/>
      <c r="F56" s="94"/>
    </row>
    <row r="57" spans="1:6" ht="12.75">
      <c r="A57" s="2"/>
      <c r="B57" s="1"/>
      <c r="C57" s="1"/>
      <c r="D57" s="1"/>
      <c r="E57" s="1"/>
      <c r="F57" s="94"/>
    </row>
    <row r="58" spans="1:6" ht="12.75">
      <c r="A58" s="2"/>
      <c r="B58" s="1"/>
      <c r="C58" s="1"/>
      <c r="D58" s="1"/>
      <c r="E58" s="1"/>
      <c r="F58" s="94"/>
    </row>
    <row r="59" spans="1:6" ht="12.75">
      <c r="A59" s="3"/>
      <c r="B59" s="4" t="s">
        <v>2</v>
      </c>
      <c r="C59" s="4" t="s">
        <v>3</v>
      </c>
      <c r="D59" s="5" t="s">
        <v>4</v>
      </c>
      <c r="E59" s="5" t="s">
        <v>5</v>
      </c>
      <c r="F59" s="131" t="s">
        <v>6</v>
      </c>
    </row>
    <row r="60" spans="1:6" ht="12.75">
      <c r="A60" s="3"/>
      <c r="B60" s="6"/>
      <c r="C60" s="6"/>
      <c r="D60" s="7"/>
      <c r="E60" s="7"/>
      <c r="F60" s="132"/>
    </row>
    <row r="61" spans="1:6" ht="12.75">
      <c r="A61" s="3" t="s">
        <v>17</v>
      </c>
      <c r="B61" s="39" t="s">
        <v>7</v>
      </c>
      <c r="C61" s="9"/>
      <c r="D61" s="10"/>
      <c r="E61" s="10"/>
      <c r="F61" s="127"/>
    </row>
    <row r="62" spans="1:6" ht="12.75">
      <c r="A62" s="3"/>
      <c r="B62" s="8"/>
      <c r="C62" s="9"/>
      <c r="D62" s="10"/>
      <c r="E62" s="10"/>
      <c r="F62" s="127"/>
    </row>
    <row r="63" spans="1:6" ht="12.75">
      <c r="A63" s="11" t="s">
        <v>45</v>
      </c>
      <c r="B63" s="2" t="s">
        <v>46</v>
      </c>
      <c r="C63" s="9"/>
      <c r="D63" s="10"/>
      <c r="E63" s="10"/>
      <c r="F63" s="127"/>
    </row>
    <row r="64" spans="1:6" ht="12.75">
      <c r="A64" s="3"/>
      <c r="B64" s="8"/>
      <c r="C64" s="26" t="s">
        <v>0</v>
      </c>
      <c r="D64" s="27">
        <v>30</v>
      </c>
      <c r="E64" s="98"/>
      <c r="F64" s="128">
        <f>D64*E64</f>
        <v>0</v>
      </c>
    </row>
    <row r="65" spans="1:6" ht="12.75">
      <c r="A65" s="3"/>
      <c r="B65" s="8"/>
      <c r="C65" s="26"/>
      <c r="D65" s="27"/>
      <c r="E65" s="27"/>
      <c r="F65" s="128"/>
    </row>
    <row r="66" spans="1:6" ht="12.75">
      <c r="A66" s="58" t="s">
        <v>329</v>
      </c>
      <c r="B66" s="57" t="s">
        <v>93</v>
      </c>
      <c r="C66" s="9"/>
      <c r="D66" s="10"/>
      <c r="E66" s="10"/>
      <c r="F66" s="127"/>
    </row>
    <row r="67" spans="1:6" ht="12.75">
      <c r="A67" s="3"/>
      <c r="B67" s="57" t="s">
        <v>330</v>
      </c>
      <c r="C67" s="9"/>
      <c r="D67" s="10"/>
      <c r="E67" s="10"/>
      <c r="F67" s="127"/>
    </row>
    <row r="68" spans="1:6" ht="12.75">
      <c r="A68" s="3"/>
      <c r="B68" s="2" t="s">
        <v>70</v>
      </c>
      <c r="C68" s="9"/>
      <c r="D68" s="10"/>
      <c r="E68" s="10"/>
      <c r="F68" s="127"/>
    </row>
    <row r="69" spans="1:6" ht="12.75">
      <c r="A69" s="3"/>
      <c r="B69" s="40"/>
      <c r="C69" s="59" t="s">
        <v>12</v>
      </c>
      <c r="D69" s="27">
        <v>30</v>
      </c>
      <c r="E69" s="98"/>
      <c r="F69" s="128">
        <f>D69*E69</f>
        <v>0</v>
      </c>
    </row>
    <row r="70" ht="12.75">
      <c r="F70" s="134"/>
    </row>
    <row r="71" spans="1:6" ht="12.75">
      <c r="A71" s="69" t="s">
        <v>158</v>
      </c>
      <c r="B71" s="73" t="s">
        <v>159</v>
      </c>
      <c r="C71" s="70"/>
      <c r="D71" s="71"/>
      <c r="E71" s="72"/>
      <c r="F71" s="83"/>
    </row>
    <row r="72" spans="1:6" ht="12.75">
      <c r="A72" s="69"/>
      <c r="B72" s="73" t="s">
        <v>160</v>
      </c>
      <c r="F72" s="134"/>
    </row>
    <row r="73" spans="3:6" ht="12.75">
      <c r="C73" s="70" t="s">
        <v>1</v>
      </c>
      <c r="D73" s="71">
        <v>25</v>
      </c>
      <c r="E73" s="99"/>
      <c r="F73" s="83">
        <f>D73*E73</f>
        <v>0</v>
      </c>
    </row>
    <row r="74" ht="12.75">
      <c r="F74" s="134"/>
    </row>
    <row r="75" spans="1:6" ht="12.75">
      <c r="A75" s="60" t="s">
        <v>94</v>
      </c>
      <c r="B75" s="56" t="s">
        <v>95</v>
      </c>
      <c r="C75" s="9"/>
      <c r="D75" s="10"/>
      <c r="E75" s="12"/>
      <c r="F75" s="127"/>
    </row>
    <row r="76" spans="1:6" ht="12.75">
      <c r="A76" s="11"/>
      <c r="B76" s="56" t="s">
        <v>96</v>
      </c>
      <c r="C76" s="9"/>
      <c r="D76" s="10"/>
      <c r="E76" s="12"/>
      <c r="F76" s="127"/>
    </row>
    <row r="77" spans="1:6" ht="12.75">
      <c r="A77" s="11"/>
      <c r="B77" s="56" t="s">
        <v>70</v>
      </c>
      <c r="C77" s="59" t="s">
        <v>97</v>
      </c>
      <c r="D77" s="27">
        <v>1</v>
      </c>
      <c r="E77" s="98"/>
      <c r="F77" s="128">
        <f>D77*E77</f>
        <v>0</v>
      </c>
    </row>
    <row r="78" spans="1:6" ht="13.5" thickBot="1">
      <c r="A78" s="11"/>
      <c r="B78" s="9"/>
      <c r="C78" s="9"/>
      <c r="D78" s="10"/>
      <c r="E78" s="12"/>
      <c r="F78" s="127"/>
    </row>
    <row r="79" spans="1:6" ht="13.5" thickBot="1">
      <c r="A79" s="3"/>
      <c r="B79" s="13" t="s">
        <v>8</v>
      </c>
      <c r="C79" s="14"/>
      <c r="D79" s="15"/>
      <c r="E79" s="16"/>
      <c r="F79" s="133">
        <f>SUM(F64:F78)</f>
        <v>0</v>
      </c>
    </row>
    <row r="80" spans="1:6" ht="12.75">
      <c r="A80" s="3"/>
      <c r="B80" s="9"/>
      <c r="C80" s="9"/>
      <c r="D80" s="10"/>
      <c r="E80" s="12"/>
      <c r="F80" s="127"/>
    </row>
    <row r="81" spans="1:6" ht="12.75">
      <c r="A81" s="3"/>
      <c r="B81" s="9"/>
      <c r="C81" s="9"/>
      <c r="D81" s="10"/>
      <c r="E81" s="12"/>
      <c r="F81" s="127"/>
    </row>
    <row r="82" spans="1:6" ht="12.75">
      <c r="A82" s="3"/>
      <c r="B82" s="9"/>
      <c r="C82" s="9"/>
      <c r="D82" s="10"/>
      <c r="E82" s="12"/>
      <c r="F82" s="127"/>
    </row>
    <row r="83" spans="1:6" ht="12.75">
      <c r="A83" s="3"/>
      <c r="B83" s="9"/>
      <c r="C83" s="9"/>
      <c r="D83" s="10"/>
      <c r="E83" s="12"/>
      <c r="F83" s="127"/>
    </row>
    <row r="84" spans="1:6" ht="12.75">
      <c r="A84" s="3"/>
      <c r="B84" s="9"/>
      <c r="C84" s="9"/>
      <c r="D84" s="10"/>
      <c r="E84" s="12"/>
      <c r="F84" s="127"/>
    </row>
    <row r="85" spans="1:6" ht="12.75">
      <c r="A85" s="3"/>
      <c r="B85" s="9"/>
      <c r="C85" s="9"/>
      <c r="D85" s="10"/>
      <c r="E85" s="12"/>
      <c r="F85" s="127"/>
    </row>
    <row r="86" spans="1:6" ht="12.75">
      <c r="A86" s="3"/>
      <c r="B86" s="9"/>
      <c r="C86" s="9"/>
      <c r="D86" s="10"/>
      <c r="E86" s="12"/>
      <c r="F86" s="127"/>
    </row>
    <row r="87" spans="1:6" ht="12.75">
      <c r="A87" s="3"/>
      <c r="B87" s="9"/>
      <c r="C87" s="9"/>
      <c r="D87" s="10"/>
      <c r="E87" s="12"/>
      <c r="F87" s="127"/>
    </row>
    <row r="88" spans="1:6" ht="12.75">
      <c r="A88" s="3"/>
      <c r="B88" s="9"/>
      <c r="C88" s="9"/>
      <c r="D88" s="10"/>
      <c r="E88" s="12"/>
      <c r="F88" s="127"/>
    </row>
    <row r="89" spans="1:6" ht="12.75">
      <c r="A89" s="3"/>
      <c r="B89" s="9"/>
      <c r="C89" s="9"/>
      <c r="D89" s="10"/>
      <c r="E89" s="12"/>
      <c r="F89" s="127"/>
    </row>
    <row r="90" spans="1:6" ht="12.75">
      <c r="A90" s="3"/>
      <c r="B90" s="9"/>
      <c r="C90" s="9"/>
      <c r="D90" s="10"/>
      <c r="E90" s="12"/>
      <c r="F90" s="127"/>
    </row>
    <row r="91" spans="1:6" ht="12.75">
      <c r="A91" s="3"/>
      <c r="B91" s="9"/>
      <c r="C91" s="9"/>
      <c r="D91" s="10"/>
      <c r="E91" s="12"/>
      <c r="F91" s="127"/>
    </row>
    <row r="92" spans="1:6" ht="12.75">
      <c r="A92" s="3"/>
      <c r="B92" s="9"/>
      <c r="C92" s="9"/>
      <c r="D92" s="10"/>
      <c r="E92" s="12"/>
      <c r="F92" s="127"/>
    </row>
    <row r="93" spans="1:6" ht="12.75">
      <c r="A93" s="3"/>
      <c r="B93" s="9"/>
      <c r="C93" s="9"/>
      <c r="D93" s="10"/>
      <c r="E93" s="12"/>
      <c r="F93" s="127"/>
    </row>
    <row r="94" spans="1:6" ht="12.75">
      <c r="A94" s="3"/>
      <c r="B94" s="9"/>
      <c r="C94" s="9"/>
      <c r="D94" s="10"/>
      <c r="E94" s="12"/>
      <c r="F94" s="127"/>
    </row>
    <row r="95" spans="1:6" ht="12.75">
      <c r="A95" s="3"/>
      <c r="B95" s="9"/>
      <c r="C95" s="9"/>
      <c r="D95" s="10"/>
      <c r="E95" s="12"/>
      <c r="F95" s="127"/>
    </row>
    <row r="96" spans="1:6" ht="12.75">
      <c r="A96" s="3"/>
      <c r="B96" s="9"/>
      <c r="C96" s="9"/>
      <c r="D96" s="10"/>
      <c r="E96" s="12"/>
      <c r="F96" s="127"/>
    </row>
    <row r="97" spans="1:6" ht="12.75">
      <c r="A97" s="3"/>
      <c r="B97" s="9"/>
      <c r="C97" s="9"/>
      <c r="D97" s="10"/>
      <c r="E97" s="12"/>
      <c r="F97" s="127"/>
    </row>
    <row r="98" spans="1:6" ht="12.75">
      <c r="A98" s="3"/>
      <c r="B98" s="9"/>
      <c r="C98" s="9"/>
      <c r="D98" s="10"/>
      <c r="E98" s="12"/>
      <c r="F98" s="127"/>
    </row>
    <row r="99" spans="1:6" ht="12.75">
      <c r="A99" s="3"/>
      <c r="B99" s="9"/>
      <c r="C99" s="9"/>
      <c r="D99" s="10"/>
      <c r="E99" s="12"/>
      <c r="F99" s="127"/>
    </row>
    <row r="100" spans="1:6" ht="12.75">
      <c r="A100" s="3"/>
      <c r="B100" s="9"/>
      <c r="C100" s="9"/>
      <c r="D100" s="10"/>
      <c r="E100" s="12"/>
      <c r="F100" s="127"/>
    </row>
    <row r="101" spans="1:6" ht="12.75">
      <c r="A101" s="3"/>
      <c r="B101" s="9"/>
      <c r="C101" s="9"/>
      <c r="D101" s="10"/>
      <c r="E101" s="12"/>
      <c r="F101" s="127"/>
    </row>
    <row r="102" spans="1:6" ht="12.75">
      <c r="A102" s="3"/>
      <c r="B102" s="9"/>
      <c r="C102" s="9"/>
      <c r="D102" s="10"/>
      <c r="E102" s="12"/>
      <c r="F102" s="127"/>
    </row>
    <row r="103" spans="1:6" ht="12.75">
      <c r="A103" s="3"/>
      <c r="B103" s="9"/>
      <c r="C103" s="9"/>
      <c r="D103" s="10"/>
      <c r="E103" s="12"/>
      <c r="F103" s="127"/>
    </row>
    <row r="104" spans="1:6" ht="12.75">
      <c r="A104" s="3"/>
      <c r="B104" s="9"/>
      <c r="C104" s="9"/>
      <c r="D104" s="10"/>
      <c r="E104" s="12"/>
      <c r="F104" s="127"/>
    </row>
    <row r="105" spans="1:6" ht="12.75">
      <c r="A105" s="3"/>
      <c r="B105" s="9"/>
      <c r="C105" s="9"/>
      <c r="D105" s="10"/>
      <c r="E105" s="12"/>
      <c r="F105" s="127"/>
    </row>
    <row r="106" spans="1:6" ht="12.75">
      <c r="A106" s="3"/>
      <c r="B106" s="9"/>
      <c r="C106" s="9"/>
      <c r="D106" s="10"/>
      <c r="E106" s="12"/>
      <c r="F106" s="127"/>
    </row>
    <row r="107" spans="1:6" ht="12.75">
      <c r="A107" s="3"/>
      <c r="B107" s="9"/>
      <c r="C107" s="9"/>
      <c r="D107" s="10"/>
      <c r="E107" s="12"/>
      <c r="F107" s="127"/>
    </row>
    <row r="108" spans="1:6" ht="12.75">
      <c r="A108" s="3"/>
      <c r="B108" s="9"/>
      <c r="C108" s="9"/>
      <c r="D108" s="10"/>
      <c r="E108" s="12"/>
      <c r="F108" s="127"/>
    </row>
    <row r="109" spans="1:6" ht="12.75">
      <c r="A109" s="3"/>
      <c r="B109" s="9"/>
      <c r="C109" s="9"/>
      <c r="D109" s="10"/>
      <c r="E109" s="12"/>
      <c r="F109" s="127"/>
    </row>
    <row r="110" spans="1:6" ht="12.75">
      <c r="A110" s="3"/>
      <c r="B110" s="9"/>
      <c r="C110" s="9"/>
      <c r="D110" s="10"/>
      <c r="E110" s="12"/>
      <c r="F110" s="127"/>
    </row>
    <row r="111" spans="1:6" ht="12.75">
      <c r="A111" s="3"/>
      <c r="B111" s="9"/>
      <c r="C111" s="9"/>
      <c r="D111" s="10"/>
      <c r="E111" s="12"/>
      <c r="F111" s="127"/>
    </row>
    <row r="112" spans="1:6" ht="12.75">
      <c r="A112" s="3"/>
      <c r="B112" s="9"/>
      <c r="C112" s="9"/>
      <c r="D112" s="10"/>
      <c r="E112" s="12"/>
      <c r="F112" s="127"/>
    </row>
    <row r="113" spans="1:6" ht="12.75">
      <c r="A113" s="3"/>
      <c r="B113" s="9"/>
      <c r="C113" s="9"/>
      <c r="D113" s="10"/>
      <c r="E113" s="12"/>
      <c r="F113" s="127"/>
    </row>
    <row r="114" spans="1:6" ht="12.75">
      <c r="A114" s="3"/>
      <c r="B114" s="9"/>
      <c r="C114" s="9"/>
      <c r="D114" s="10"/>
      <c r="E114" s="12"/>
      <c r="F114" s="127"/>
    </row>
    <row r="115" spans="1:6" ht="12.75">
      <c r="A115" s="3"/>
      <c r="B115" s="9"/>
      <c r="C115" s="9"/>
      <c r="D115" s="10"/>
      <c r="E115" s="12"/>
      <c r="F115" s="127"/>
    </row>
    <row r="116" spans="1:6" ht="12.75">
      <c r="A116" s="3"/>
      <c r="B116" s="9"/>
      <c r="C116" s="9"/>
      <c r="D116" s="10"/>
      <c r="E116" s="12"/>
      <c r="F116" s="127"/>
    </row>
    <row r="117" spans="1:6" ht="12.75">
      <c r="A117" s="3" t="s">
        <v>19</v>
      </c>
      <c r="B117" s="39" t="s">
        <v>18</v>
      </c>
      <c r="C117" s="9"/>
      <c r="D117" s="10"/>
      <c r="E117" s="12"/>
      <c r="F117" s="127"/>
    </row>
    <row r="118" spans="1:6" ht="12.75">
      <c r="A118" s="3"/>
      <c r="B118" s="39"/>
      <c r="C118" s="9"/>
      <c r="D118" s="10"/>
      <c r="E118" s="12"/>
      <c r="F118" s="127"/>
    </row>
    <row r="119" spans="1:6" ht="12.75">
      <c r="A119" s="11" t="s">
        <v>41</v>
      </c>
      <c r="B119" s="2" t="s">
        <v>20</v>
      </c>
      <c r="C119" s="9"/>
      <c r="D119" s="10"/>
      <c r="E119" s="12"/>
      <c r="F119" s="127"/>
    </row>
    <row r="120" spans="1:6" ht="12.75">
      <c r="A120" s="11"/>
      <c r="B120" s="57" t="s">
        <v>161</v>
      </c>
      <c r="C120" s="9"/>
      <c r="D120" s="10"/>
      <c r="E120" s="12"/>
      <c r="F120" s="127"/>
    </row>
    <row r="121" spans="1:6" ht="12.75">
      <c r="A121" s="11"/>
      <c r="B121" s="9"/>
      <c r="C121" s="26" t="s">
        <v>11</v>
      </c>
      <c r="D121" s="27">
        <v>30</v>
      </c>
      <c r="E121" s="98"/>
      <c r="F121" s="128">
        <f>D121*E121</f>
        <v>0</v>
      </c>
    </row>
    <row r="122" spans="1:6" ht="12.75">
      <c r="A122" s="11"/>
      <c r="B122" s="9"/>
      <c r="C122" s="9"/>
      <c r="D122" s="10"/>
      <c r="E122" s="12"/>
      <c r="F122" s="127"/>
    </row>
    <row r="123" spans="1:6" ht="12.75">
      <c r="A123" s="11" t="s">
        <v>22</v>
      </c>
      <c r="B123" s="2" t="s">
        <v>21</v>
      </c>
      <c r="C123" s="26"/>
      <c r="D123" s="27"/>
      <c r="E123" s="28"/>
      <c r="F123" s="128"/>
    </row>
    <row r="124" spans="1:6" ht="12.75">
      <c r="A124" s="11"/>
      <c r="B124" s="2" t="s">
        <v>74</v>
      </c>
      <c r="C124" s="26"/>
      <c r="D124" s="27"/>
      <c r="E124" s="28"/>
      <c r="F124" s="128"/>
    </row>
    <row r="125" spans="1:6" ht="12.75">
      <c r="A125" s="2"/>
      <c r="B125" s="41" t="s">
        <v>71</v>
      </c>
      <c r="C125" s="26"/>
      <c r="D125" s="27"/>
      <c r="E125" s="28"/>
      <c r="F125" s="128"/>
    </row>
    <row r="126" spans="1:6" ht="12.75">
      <c r="A126" s="2"/>
      <c r="B126" s="61" t="s">
        <v>318</v>
      </c>
      <c r="C126" s="26"/>
      <c r="D126" s="27"/>
      <c r="E126" s="28"/>
      <c r="F126" s="128"/>
    </row>
    <row r="127" spans="1:6" ht="12.75">
      <c r="A127" s="22" t="s">
        <v>72</v>
      </c>
      <c r="B127" s="62" t="s">
        <v>319</v>
      </c>
      <c r="C127" s="26" t="s">
        <v>11</v>
      </c>
      <c r="D127" s="27">
        <v>136</v>
      </c>
      <c r="E127" s="98"/>
      <c r="F127" s="128">
        <f>D127*E127</f>
        <v>0</v>
      </c>
    </row>
    <row r="128" spans="1:6" ht="12.75">
      <c r="A128" s="22" t="s">
        <v>73</v>
      </c>
      <c r="B128" s="62" t="s">
        <v>320</v>
      </c>
      <c r="C128" s="26" t="s">
        <v>11</v>
      </c>
      <c r="D128" s="27">
        <v>34</v>
      </c>
      <c r="E128" s="98"/>
      <c r="F128" s="128">
        <f>D128*E128</f>
        <v>0</v>
      </c>
    </row>
    <row r="129" spans="1:6" ht="12.75">
      <c r="A129" s="2"/>
      <c r="B129" s="41"/>
      <c r="F129" s="134"/>
    </row>
    <row r="130" spans="1:6" ht="12.75">
      <c r="A130" s="11" t="s">
        <v>24</v>
      </c>
      <c r="B130" s="2" t="s">
        <v>23</v>
      </c>
      <c r="C130" s="26"/>
      <c r="D130" s="27"/>
      <c r="E130" s="28"/>
      <c r="F130" s="128"/>
    </row>
    <row r="131" spans="1:6" ht="12.75">
      <c r="A131" s="11"/>
      <c r="B131" s="2" t="s">
        <v>25</v>
      </c>
      <c r="C131" s="26"/>
      <c r="D131" s="27"/>
      <c r="E131" s="28"/>
      <c r="F131" s="128"/>
    </row>
    <row r="132" spans="1:6" ht="12.75">
      <c r="A132" s="11"/>
      <c r="B132" s="9"/>
      <c r="C132" s="26" t="s">
        <v>12</v>
      </c>
      <c r="D132" s="27">
        <v>460</v>
      </c>
      <c r="E132" s="98"/>
      <c r="F132" s="128">
        <f>D132*E132</f>
        <v>0</v>
      </c>
    </row>
    <row r="133" spans="3:6" ht="12.75">
      <c r="C133" s="31"/>
      <c r="D133" s="31"/>
      <c r="E133" s="31"/>
      <c r="F133" s="91"/>
    </row>
    <row r="134" spans="1:6" ht="12.75">
      <c r="A134" s="11" t="s">
        <v>35</v>
      </c>
      <c r="B134" s="9" t="s">
        <v>36</v>
      </c>
      <c r="C134" s="26"/>
      <c r="D134" s="27"/>
      <c r="E134" s="28"/>
      <c r="F134" s="128"/>
    </row>
    <row r="135" spans="1:6" ht="12.75">
      <c r="A135" s="11"/>
      <c r="B135" s="9" t="s">
        <v>75</v>
      </c>
      <c r="C135" s="26"/>
      <c r="D135" s="27"/>
      <c r="E135" s="28"/>
      <c r="F135" s="128"/>
    </row>
    <row r="136" spans="1:6" ht="12.75">
      <c r="A136" s="11"/>
      <c r="B136" s="9"/>
      <c r="C136" s="26" t="s">
        <v>12</v>
      </c>
      <c r="D136" s="27">
        <v>310</v>
      </c>
      <c r="E136" s="98"/>
      <c r="F136" s="128">
        <f>D136*E136</f>
        <v>0</v>
      </c>
    </row>
    <row r="137" spans="1:6" ht="12.75">
      <c r="A137" s="11"/>
      <c r="B137" s="9"/>
      <c r="C137" s="26"/>
      <c r="D137" s="27"/>
      <c r="E137" s="28"/>
      <c r="F137" s="128"/>
    </row>
    <row r="138" spans="1:6" ht="12.75">
      <c r="A138" s="11" t="s">
        <v>49</v>
      </c>
      <c r="B138" s="2" t="s">
        <v>50</v>
      </c>
      <c r="C138" s="26"/>
      <c r="D138" s="27"/>
      <c r="E138" s="28"/>
      <c r="F138" s="128"/>
    </row>
    <row r="139" spans="1:6" ht="12.75">
      <c r="A139" s="11"/>
      <c r="B139" s="2" t="s">
        <v>51</v>
      </c>
      <c r="C139" s="26"/>
      <c r="D139" s="27"/>
      <c r="E139" s="28"/>
      <c r="F139" s="128"/>
    </row>
    <row r="140" spans="1:6" ht="12.75">
      <c r="A140" s="11"/>
      <c r="B140" s="9"/>
      <c r="C140" s="26" t="s">
        <v>12</v>
      </c>
      <c r="D140" s="27">
        <v>34</v>
      </c>
      <c r="E140" s="98"/>
      <c r="F140" s="128">
        <f>D140*E140</f>
        <v>0</v>
      </c>
    </row>
    <row r="141" spans="1:6" ht="12.75">
      <c r="A141" s="11"/>
      <c r="B141" s="9"/>
      <c r="C141" s="26"/>
      <c r="D141" s="27"/>
      <c r="E141" s="28"/>
      <c r="F141" s="128"/>
    </row>
    <row r="142" spans="1:6" ht="12.75">
      <c r="A142" s="11" t="s">
        <v>52</v>
      </c>
      <c r="B142" s="2" t="s">
        <v>50</v>
      </c>
      <c r="C142" s="26"/>
      <c r="D142" s="27"/>
      <c r="E142" s="28"/>
      <c r="F142" s="128"/>
    </row>
    <row r="143" spans="1:6" ht="12.75">
      <c r="A143" s="11"/>
      <c r="B143" s="2" t="s">
        <v>26</v>
      </c>
      <c r="C143" s="26"/>
      <c r="D143" s="27"/>
      <c r="E143" s="28"/>
      <c r="F143" s="128"/>
    </row>
    <row r="144" spans="1:6" ht="12.75">
      <c r="A144" s="11"/>
      <c r="B144" s="9"/>
      <c r="C144" s="26" t="s">
        <v>12</v>
      </c>
      <c r="D144" s="27">
        <v>75</v>
      </c>
      <c r="E144" s="98"/>
      <c r="F144" s="128">
        <f>D144*E144</f>
        <v>0</v>
      </c>
    </row>
    <row r="145" spans="1:6" ht="12.75">
      <c r="A145" s="11"/>
      <c r="B145" s="9"/>
      <c r="C145" s="26"/>
      <c r="D145" s="27"/>
      <c r="E145" s="28"/>
      <c r="F145" s="128"/>
    </row>
    <row r="146" spans="1:6" ht="12.75">
      <c r="A146" s="11" t="s">
        <v>28</v>
      </c>
      <c r="B146" s="2" t="s">
        <v>27</v>
      </c>
      <c r="C146" s="31"/>
      <c r="D146" s="31"/>
      <c r="E146" s="31"/>
      <c r="F146" s="91"/>
    </row>
    <row r="147" spans="1:6" ht="12.75">
      <c r="A147" s="11"/>
      <c r="B147" s="2"/>
      <c r="C147" s="26" t="s">
        <v>12</v>
      </c>
      <c r="D147" s="27">
        <v>109</v>
      </c>
      <c r="E147" s="98"/>
      <c r="F147" s="128">
        <f>D147*E147</f>
        <v>0</v>
      </c>
    </row>
    <row r="148" spans="1:6" ht="12.75">
      <c r="A148" s="11"/>
      <c r="B148" s="9"/>
      <c r="C148" s="31"/>
      <c r="D148" s="31"/>
      <c r="E148" s="31"/>
      <c r="F148" s="91"/>
    </row>
    <row r="149" spans="1:6" ht="12.75">
      <c r="A149" s="60" t="s">
        <v>323</v>
      </c>
      <c r="B149" s="65" t="s">
        <v>42</v>
      </c>
      <c r="C149" s="31"/>
      <c r="D149" s="31"/>
      <c r="E149" s="31"/>
      <c r="F149" s="91"/>
    </row>
    <row r="150" spans="1:6" ht="12.75">
      <c r="A150" s="24"/>
      <c r="B150" s="65" t="s">
        <v>324</v>
      </c>
      <c r="C150" s="31"/>
      <c r="D150" s="31"/>
      <c r="E150" s="31"/>
      <c r="F150" s="91"/>
    </row>
    <row r="151" spans="1:6" ht="12.75">
      <c r="A151" s="24"/>
      <c r="B151" s="65" t="s">
        <v>325</v>
      </c>
      <c r="F151" s="134"/>
    </row>
    <row r="152" spans="1:6" ht="12.75">
      <c r="A152" s="24"/>
      <c r="B152" s="65" t="s">
        <v>322</v>
      </c>
      <c r="C152" s="26" t="s">
        <v>0</v>
      </c>
      <c r="D152" s="27">
        <v>110</v>
      </c>
      <c r="E152" s="98"/>
      <c r="F152" s="128">
        <f>D152*E152</f>
        <v>0</v>
      </c>
    </row>
    <row r="153" spans="1:6" ht="12.75">
      <c r="A153" s="24"/>
      <c r="B153" s="65"/>
      <c r="F153" s="134"/>
    </row>
    <row r="154" spans="1:6" ht="12.75">
      <c r="A154" s="60" t="s">
        <v>124</v>
      </c>
      <c r="B154" s="65" t="s">
        <v>42</v>
      </c>
      <c r="C154" s="31"/>
      <c r="D154" s="31"/>
      <c r="E154" s="31"/>
      <c r="F154" s="91"/>
    </row>
    <row r="155" spans="1:6" ht="12.75">
      <c r="A155" s="24"/>
      <c r="B155" s="65" t="s">
        <v>316</v>
      </c>
      <c r="C155" s="31"/>
      <c r="D155" s="31"/>
      <c r="E155" s="31"/>
      <c r="F155" s="91"/>
    </row>
    <row r="156" spans="1:6" ht="12.75">
      <c r="A156" s="24"/>
      <c r="B156" s="65" t="s">
        <v>317</v>
      </c>
      <c r="F156" s="134"/>
    </row>
    <row r="157" spans="1:6" ht="12.75">
      <c r="A157" s="24"/>
      <c r="B157" s="65" t="s">
        <v>322</v>
      </c>
      <c r="C157" s="26" t="s">
        <v>0</v>
      </c>
      <c r="D157" s="27">
        <v>110</v>
      </c>
      <c r="E157" s="98"/>
      <c r="F157" s="128">
        <f>D157*E157</f>
        <v>0</v>
      </c>
    </row>
    <row r="158" spans="1:6" ht="12.75">
      <c r="A158" s="24"/>
      <c r="B158" s="65"/>
      <c r="F158" s="134"/>
    </row>
    <row r="159" spans="1:6" ht="12.75">
      <c r="A159" s="60" t="s">
        <v>123</v>
      </c>
      <c r="B159" s="74" t="s">
        <v>42</v>
      </c>
      <c r="C159" s="31"/>
      <c r="D159" s="31"/>
      <c r="E159" s="31"/>
      <c r="F159" s="91"/>
    </row>
    <row r="160" spans="1:6" ht="12.75">
      <c r="A160" s="24"/>
      <c r="B160" s="65" t="s">
        <v>314</v>
      </c>
      <c r="C160" s="31"/>
      <c r="D160" s="31"/>
      <c r="E160" s="31"/>
      <c r="F160" s="91"/>
    </row>
    <row r="161" spans="1:6" ht="12.75">
      <c r="A161" s="24"/>
      <c r="B161" s="65" t="s">
        <v>321</v>
      </c>
      <c r="F161" s="134"/>
    </row>
    <row r="162" spans="1:6" ht="12.75">
      <c r="A162" s="24"/>
      <c r="B162" s="65" t="s">
        <v>322</v>
      </c>
      <c r="F162" s="134"/>
    </row>
    <row r="163" spans="1:6" ht="12.75">
      <c r="A163" s="24"/>
      <c r="B163" s="65"/>
      <c r="C163" s="59" t="s">
        <v>0</v>
      </c>
      <c r="D163" s="27">
        <v>1</v>
      </c>
      <c r="E163" s="98"/>
      <c r="F163" s="128">
        <f>D163*E163</f>
        <v>0</v>
      </c>
    </row>
    <row r="164" spans="1:6" ht="12.75">
      <c r="A164" s="11"/>
      <c r="B164" s="9"/>
      <c r="C164" s="26"/>
      <c r="D164" s="27"/>
      <c r="E164" s="28"/>
      <c r="F164" s="128"/>
    </row>
    <row r="165" spans="1:6" ht="12.75">
      <c r="A165" s="24" t="s">
        <v>53</v>
      </c>
      <c r="B165" s="2" t="s">
        <v>54</v>
      </c>
      <c r="C165" s="9"/>
      <c r="D165" s="10"/>
      <c r="E165" s="12"/>
      <c r="F165" s="127"/>
    </row>
    <row r="166" spans="1:6" ht="12.75">
      <c r="A166" s="24"/>
      <c r="B166" s="9"/>
      <c r="C166" s="26" t="s">
        <v>11</v>
      </c>
      <c r="D166" s="27">
        <v>140</v>
      </c>
      <c r="E166" s="98"/>
      <c r="F166" s="128">
        <f>D166*E166</f>
        <v>0</v>
      </c>
    </row>
    <row r="167" spans="1:6" ht="12.75">
      <c r="A167" s="24"/>
      <c r="B167" s="9"/>
      <c r="C167" s="26"/>
      <c r="D167" s="27"/>
      <c r="E167" s="28"/>
      <c r="F167" s="128"/>
    </row>
    <row r="168" spans="1:6" ht="12.75">
      <c r="A168" s="24" t="s">
        <v>30</v>
      </c>
      <c r="B168" s="2" t="s">
        <v>29</v>
      </c>
      <c r="F168" s="134"/>
    </row>
    <row r="169" spans="1:6" ht="12.75">
      <c r="A169" s="11"/>
      <c r="B169" s="2"/>
      <c r="C169" s="26" t="s">
        <v>11</v>
      </c>
      <c r="D169" s="27">
        <v>140</v>
      </c>
      <c r="E169" s="98"/>
      <c r="F169" s="128">
        <f>D169*E169</f>
        <v>0</v>
      </c>
    </row>
    <row r="170" spans="1:6" ht="13.5" thickBot="1">
      <c r="A170" s="11"/>
      <c r="B170" s="9"/>
      <c r="C170" s="31"/>
      <c r="D170" s="31"/>
      <c r="E170" s="31"/>
      <c r="F170" s="91"/>
    </row>
    <row r="171" spans="1:6" ht="13.5" thickBot="1">
      <c r="A171" s="3"/>
      <c r="B171" s="13" t="s">
        <v>31</v>
      </c>
      <c r="C171" s="32"/>
      <c r="D171" s="33"/>
      <c r="E171" s="34"/>
      <c r="F171" s="133">
        <f>SUM(F121:F170)</f>
        <v>0</v>
      </c>
    </row>
    <row r="172" spans="1:6" ht="12.75">
      <c r="A172" s="3"/>
      <c r="B172" s="9"/>
      <c r="C172" s="26"/>
      <c r="D172" s="27"/>
      <c r="E172" s="28"/>
      <c r="F172" s="128"/>
    </row>
    <row r="173" spans="1:6" ht="12.75">
      <c r="A173" s="3"/>
      <c r="B173" s="9"/>
      <c r="C173" s="9"/>
      <c r="D173" s="10"/>
      <c r="E173" s="12"/>
      <c r="F173" s="127"/>
    </row>
    <row r="174" spans="1:6" ht="12.75">
      <c r="A174" s="3" t="s">
        <v>10</v>
      </c>
      <c r="B174" s="8" t="s">
        <v>98</v>
      </c>
      <c r="C174" s="9"/>
      <c r="D174" s="10"/>
      <c r="E174" s="12"/>
      <c r="F174" s="127"/>
    </row>
    <row r="175" spans="1:6" ht="12.75">
      <c r="A175" s="3"/>
      <c r="B175" s="8"/>
      <c r="C175" s="9"/>
      <c r="D175" s="10"/>
      <c r="E175" s="12"/>
      <c r="F175" s="127"/>
    </row>
    <row r="176" spans="1:6" ht="12.75">
      <c r="A176" s="38" t="s">
        <v>127</v>
      </c>
      <c r="B176" s="57" t="s">
        <v>32</v>
      </c>
      <c r="C176" s="9"/>
      <c r="D176" s="10"/>
      <c r="E176" s="12"/>
      <c r="F176" s="127"/>
    </row>
    <row r="177" spans="1:6" ht="12.75">
      <c r="A177" s="3"/>
      <c r="B177" s="57" t="s">
        <v>141</v>
      </c>
      <c r="C177" s="2"/>
      <c r="D177" s="2"/>
      <c r="E177" s="2"/>
      <c r="F177" s="130"/>
    </row>
    <row r="178" spans="1:6" ht="12.75">
      <c r="A178" s="3"/>
      <c r="B178" s="9"/>
      <c r="C178" s="26" t="s">
        <v>11</v>
      </c>
      <c r="D178" s="27">
        <v>15</v>
      </c>
      <c r="E178" s="98"/>
      <c r="F178" s="128">
        <f>D178*E178</f>
        <v>0</v>
      </c>
    </row>
    <row r="179" spans="1:6" ht="12.75">
      <c r="A179" s="3"/>
      <c r="B179" s="9"/>
      <c r="C179" s="26"/>
      <c r="D179" s="27"/>
      <c r="E179" s="30"/>
      <c r="F179" s="128"/>
    </row>
    <row r="180" spans="1:6" ht="12.75">
      <c r="A180" s="75" t="s">
        <v>342</v>
      </c>
      <c r="B180" s="57" t="s">
        <v>32</v>
      </c>
      <c r="C180" s="73"/>
      <c r="D180" s="76"/>
      <c r="E180" s="77"/>
      <c r="F180" s="81"/>
    </row>
    <row r="181" spans="1:6" ht="12.75">
      <c r="A181" s="114"/>
      <c r="B181" s="57" t="s">
        <v>343</v>
      </c>
      <c r="C181" s="57"/>
      <c r="D181" s="57"/>
      <c r="E181" s="57"/>
      <c r="F181" s="81"/>
    </row>
    <row r="182" spans="1:6" ht="12.75">
      <c r="A182" s="114"/>
      <c r="B182" s="57" t="s">
        <v>344</v>
      </c>
      <c r="C182" s="57"/>
      <c r="D182" s="57"/>
      <c r="E182" s="57"/>
      <c r="F182" s="81"/>
    </row>
    <row r="183" spans="1:6" ht="12.75">
      <c r="A183" s="114"/>
      <c r="B183" s="73"/>
      <c r="C183" s="70" t="s">
        <v>11</v>
      </c>
      <c r="D183" s="71">
        <v>2</v>
      </c>
      <c r="E183" s="99"/>
      <c r="F183" s="83">
        <f>D183*E183</f>
        <v>0</v>
      </c>
    </row>
    <row r="184" spans="1:6" ht="12.75">
      <c r="A184" s="3"/>
      <c r="B184" s="9"/>
      <c r="C184" s="26"/>
      <c r="D184" s="27"/>
      <c r="E184" s="30"/>
      <c r="F184" s="128"/>
    </row>
    <row r="185" spans="1:6" ht="12.75">
      <c r="A185" s="66" t="s">
        <v>129</v>
      </c>
      <c r="B185" s="2" t="s">
        <v>32</v>
      </c>
      <c r="C185" s="9"/>
      <c r="D185" s="10"/>
      <c r="E185" s="12"/>
      <c r="F185" s="127"/>
    </row>
    <row r="186" spans="1:6" ht="12.75">
      <c r="A186" s="2"/>
      <c r="B186" s="57" t="s">
        <v>271</v>
      </c>
      <c r="C186" s="2"/>
      <c r="D186" s="2"/>
      <c r="E186" s="2"/>
      <c r="F186" s="130"/>
    </row>
    <row r="187" spans="1:6" ht="12.75">
      <c r="A187" s="2"/>
      <c r="B187" s="56" t="s">
        <v>171</v>
      </c>
      <c r="F187" s="134"/>
    </row>
    <row r="188" spans="1:6" ht="12.75">
      <c r="A188" s="2"/>
      <c r="B188" s="6"/>
      <c r="C188" s="26" t="s">
        <v>11</v>
      </c>
      <c r="D188" s="27">
        <v>60</v>
      </c>
      <c r="E188" s="98"/>
      <c r="F188" s="128">
        <f>D188*E188</f>
        <v>0</v>
      </c>
    </row>
    <row r="189" spans="1:6" ht="12.75">
      <c r="A189" s="2"/>
      <c r="B189" s="6"/>
      <c r="C189" s="6"/>
      <c r="D189" s="7"/>
      <c r="E189" s="7"/>
      <c r="F189" s="132"/>
    </row>
    <row r="190" spans="1:6" ht="12.75">
      <c r="A190" s="75" t="s">
        <v>173</v>
      </c>
      <c r="B190" s="73" t="s">
        <v>174</v>
      </c>
      <c r="C190" s="78"/>
      <c r="D190" s="79"/>
      <c r="E190" s="79"/>
      <c r="F190" s="135"/>
    </row>
    <row r="191" spans="1:6" ht="12.75">
      <c r="A191" s="57"/>
      <c r="B191" s="73" t="s">
        <v>175</v>
      </c>
      <c r="C191" s="78"/>
      <c r="D191" s="79"/>
      <c r="E191" s="79"/>
      <c r="F191" s="135"/>
    </row>
    <row r="192" spans="1:6" ht="12.75">
      <c r="A192" s="57"/>
      <c r="B192" s="73"/>
      <c r="C192" s="70" t="s">
        <v>12</v>
      </c>
      <c r="D192" s="71">
        <v>290</v>
      </c>
      <c r="E192" s="100"/>
      <c r="F192" s="83">
        <f>D192*E192</f>
        <v>0</v>
      </c>
    </row>
    <row r="193" spans="1:6" ht="12.75">
      <c r="A193" s="2"/>
      <c r="B193" s="6"/>
      <c r="C193" s="6"/>
      <c r="D193" s="7"/>
      <c r="E193" s="7"/>
      <c r="F193" s="132"/>
    </row>
    <row r="194" spans="1:6" ht="12.75">
      <c r="A194" s="22" t="s">
        <v>69</v>
      </c>
      <c r="B194" s="9" t="s">
        <v>37</v>
      </c>
      <c r="C194" s="35"/>
      <c r="D194" s="35"/>
      <c r="E194" s="35"/>
      <c r="F194" s="136"/>
    </row>
    <row r="195" spans="1:6" ht="12.75">
      <c r="A195" s="22"/>
      <c r="B195" s="56" t="s">
        <v>130</v>
      </c>
      <c r="C195" s="35"/>
      <c r="D195" s="35"/>
      <c r="E195" s="35"/>
      <c r="F195" s="136"/>
    </row>
    <row r="196" spans="1:6" ht="12.75">
      <c r="A196" s="22"/>
      <c r="B196" s="56" t="s">
        <v>272</v>
      </c>
      <c r="C196" s="35"/>
      <c r="D196" s="35"/>
      <c r="E196" s="35"/>
      <c r="F196" s="136"/>
    </row>
    <row r="197" spans="1:6" ht="12.75">
      <c r="A197" s="22"/>
      <c r="B197" s="9"/>
      <c r="C197" s="26" t="s">
        <v>1</v>
      </c>
      <c r="D197" s="27">
        <v>240</v>
      </c>
      <c r="E197" s="98"/>
      <c r="F197" s="128">
        <f>D197*E197</f>
        <v>0</v>
      </c>
    </row>
    <row r="198" spans="1:6" ht="12.75">
      <c r="A198" s="22"/>
      <c r="B198" s="9"/>
      <c r="C198" s="26"/>
      <c r="D198" s="27"/>
      <c r="E198" s="30"/>
      <c r="F198" s="128"/>
    </row>
    <row r="199" spans="1:6" ht="12.75">
      <c r="A199" s="75" t="s">
        <v>326</v>
      </c>
      <c r="B199" s="9" t="s">
        <v>37</v>
      </c>
      <c r="C199" s="35"/>
      <c r="D199" s="35"/>
      <c r="E199" s="35"/>
      <c r="F199" s="136"/>
    </row>
    <row r="200" spans="1:6" ht="12.75">
      <c r="A200" s="22"/>
      <c r="B200" s="56" t="s">
        <v>327</v>
      </c>
      <c r="C200" s="35"/>
      <c r="D200" s="35"/>
      <c r="E200" s="35"/>
      <c r="F200" s="136"/>
    </row>
    <row r="201" spans="1:6" ht="12.75">
      <c r="A201" s="22"/>
      <c r="B201" s="9"/>
      <c r="C201" s="26" t="s">
        <v>1</v>
      </c>
      <c r="D201" s="27">
        <v>5</v>
      </c>
      <c r="E201" s="98"/>
      <c r="F201" s="128">
        <f>D201*E201</f>
        <v>0</v>
      </c>
    </row>
    <row r="202" spans="1:6" ht="13.5" thickBot="1">
      <c r="A202" s="22"/>
      <c r="B202" s="9"/>
      <c r="C202" s="26"/>
      <c r="D202" s="27"/>
      <c r="E202" s="28"/>
      <c r="F202" s="128"/>
    </row>
    <row r="203" spans="1:6" ht="13.5" thickBot="1">
      <c r="A203" s="11"/>
      <c r="B203" s="68" t="s">
        <v>126</v>
      </c>
      <c r="C203" s="32"/>
      <c r="D203" s="33"/>
      <c r="E203" s="34"/>
      <c r="F203" s="133">
        <f>SUM(F178:F202)</f>
        <v>0</v>
      </c>
    </row>
    <row r="204" spans="1:6" ht="12.75">
      <c r="A204" s="11"/>
      <c r="B204" s="2"/>
      <c r="C204" s="2"/>
      <c r="D204" s="2"/>
      <c r="E204" s="2"/>
      <c r="F204" s="130"/>
    </row>
    <row r="205" spans="1:6" ht="12.75">
      <c r="A205" s="3" t="s">
        <v>78</v>
      </c>
      <c r="B205" s="8" t="s">
        <v>79</v>
      </c>
      <c r="C205" s="9"/>
      <c r="D205" s="10"/>
      <c r="E205" s="12"/>
      <c r="F205" s="127"/>
    </row>
    <row r="206" spans="1:6" ht="12.75">
      <c r="A206" s="11"/>
      <c r="B206" s="9"/>
      <c r="C206" s="9"/>
      <c r="D206" s="10"/>
      <c r="E206" s="12"/>
      <c r="F206" s="127"/>
    </row>
    <row r="207" spans="1:6" ht="12.75">
      <c r="A207" s="69" t="s">
        <v>209</v>
      </c>
      <c r="B207" s="57" t="s">
        <v>134</v>
      </c>
      <c r="C207" s="57"/>
      <c r="D207" s="57"/>
      <c r="E207" s="107"/>
      <c r="F207" s="81"/>
    </row>
    <row r="208" spans="1:6" ht="12.75">
      <c r="A208" s="69"/>
      <c r="B208" s="57" t="s">
        <v>135</v>
      </c>
      <c r="C208" s="57"/>
      <c r="D208" s="57"/>
      <c r="E208" s="107"/>
      <c r="F208" s="81"/>
    </row>
    <row r="209" spans="1:6" ht="12.75">
      <c r="A209" s="69"/>
      <c r="B209" s="57" t="s">
        <v>137</v>
      </c>
      <c r="C209" s="57"/>
      <c r="D209" s="57"/>
      <c r="E209" s="107"/>
      <c r="F209" s="81"/>
    </row>
    <row r="210" spans="1:6" ht="12.75">
      <c r="A210" s="69"/>
      <c r="B210" s="57" t="s">
        <v>136</v>
      </c>
      <c r="C210" s="80" t="s">
        <v>97</v>
      </c>
      <c r="D210" s="80">
        <v>42</v>
      </c>
      <c r="E210" s="116"/>
      <c r="F210" s="83">
        <f>D210*E210</f>
        <v>0</v>
      </c>
    </row>
    <row r="211" spans="1:6" ht="12.75">
      <c r="A211" s="69"/>
      <c r="B211" s="57" t="s">
        <v>345</v>
      </c>
      <c r="C211" s="80" t="s">
        <v>11</v>
      </c>
      <c r="D211" s="31">
        <v>30</v>
      </c>
      <c r="E211" s="116"/>
      <c r="F211" s="83">
        <f>D211*E211</f>
        <v>0</v>
      </c>
    </row>
    <row r="212" spans="1:6" ht="12.75">
      <c r="A212" s="69"/>
      <c r="B212" s="57"/>
      <c r="C212" s="80"/>
      <c r="D212" s="80"/>
      <c r="E212" s="107"/>
      <c r="F212" s="83"/>
    </row>
    <row r="213" spans="1:6" ht="12.75">
      <c r="A213" s="58" t="s">
        <v>273</v>
      </c>
      <c r="B213" s="64" t="s">
        <v>381</v>
      </c>
      <c r="C213" s="43"/>
      <c r="D213" s="43"/>
      <c r="E213" s="44"/>
      <c r="F213" s="127"/>
    </row>
    <row r="214" spans="1:6" ht="12.75">
      <c r="A214" s="58"/>
      <c r="B214" s="64" t="s">
        <v>382</v>
      </c>
      <c r="C214" s="43"/>
      <c r="D214" s="43"/>
      <c r="E214" s="44"/>
      <c r="F214" s="127"/>
    </row>
    <row r="215" spans="1:6" ht="12.75">
      <c r="A215" s="58"/>
      <c r="B215" s="119" t="s">
        <v>365</v>
      </c>
      <c r="C215" s="43"/>
      <c r="D215" s="43"/>
      <c r="E215" s="44"/>
      <c r="F215" s="127"/>
    </row>
    <row r="216" spans="1:6" ht="12.75">
      <c r="A216" s="58"/>
      <c r="B216" s="64" t="s">
        <v>367</v>
      </c>
      <c r="C216" s="43"/>
      <c r="D216" s="43"/>
      <c r="E216" s="44"/>
      <c r="F216" s="127"/>
    </row>
    <row r="217" spans="1:6" ht="12.75">
      <c r="A217" s="11"/>
      <c r="B217" s="64" t="s">
        <v>333</v>
      </c>
      <c r="C217" s="43"/>
      <c r="D217" s="43"/>
      <c r="E217" s="44"/>
      <c r="F217" s="127"/>
    </row>
    <row r="218" spans="1:6" ht="12.75">
      <c r="A218" s="11"/>
      <c r="B218" s="43" t="s">
        <v>80</v>
      </c>
      <c r="C218" s="43"/>
      <c r="D218" s="43"/>
      <c r="E218" s="44"/>
      <c r="F218" s="127"/>
    </row>
    <row r="219" spans="1:6" ht="12.75">
      <c r="A219" s="11"/>
      <c r="B219" s="64" t="s">
        <v>383</v>
      </c>
      <c r="C219" s="43"/>
      <c r="D219" s="43"/>
      <c r="E219" s="44"/>
      <c r="F219" s="128"/>
    </row>
    <row r="220" spans="1:6" ht="12.75">
      <c r="A220" s="11"/>
      <c r="B220" s="64" t="s">
        <v>83</v>
      </c>
      <c r="C220" s="37" t="s">
        <v>12</v>
      </c>
      <c r="D220" s="37">
        <v>7.5</v>
      </c>
      <c r="E220" s="101"/>
      <c r="F220" s="128">
        <f>D220*E220</f>
        <v>0</v>
      </c>
    </row>
    <row r="221" spans="1:6" ht="12.75">
      <c r="A221" s="11"/>
      <c r="B221" s="43" t="s">
        <v>82</v>
      </c>
      <c r="C221" s="37" t="s">
        <v>11</v>
      </c>
      <c r="D221" s="37">
        <v>0.1</v>
      </c>
      <c r="E221" s="101"/>
      <c r="F221" s="128">
        <f>D221*E221</f>
        <v>0</v>
      </c>
    </row>
    <row r="222" spans="1:6" ht="12.75">
      <c r="A222" s="11"/>
      <c r="B222" s="64" t="s">
        <v>368</v>
      </c>
      <c r="C222" s="37" t="s">
        <v>11</v>
      </c>
      <c r="D222" s="37">
        <v>1.5</v>
      </c>
      <c r="E222" s="101"/>
      <c r="F222" s="128">
        <f>D222*E222</f>
        <v>0</v>
      </c>
    </row>
    <row r="223" spans="1:6" ht="12.75">
      <c r="A223" s="11"/>
      <c r="B223" s="63" t="s">
        <v>406</v>
      </c>
      <c r="C223" s="37" t="s">
        <v>84</v>
      </c>
      <c r="D223" s="37">
        <v>97.5</v>
      </c>
      <c r="E223" s="101"/>
      <c r="F223" s="128">
        <f>D223*E223</f>
        <v>0</v>
      </c>
    </row>
    <row r="224" spans="1:6" ht="12.75">
      <c r="A224" s="69"/>
      <c r="B224" s="57"/>
      <c r="C224" s="80"/>
      <c r="D224" s="80"/>
      <c r="E224" s="121"/>
      <c r="F224" s="83"/>
    </row>
    <row r="225" spans="1:6" ht="12.75">
      <c r="A225" s="58" t="s">
        <v>384</v>
      </c>
      <c r="B225" s="64" t="s">
        <v>385</v>
      </c>
      <c r="C225" s="80"/>
      <c r="D225" s="80"/>
      <c r="E225" s="121"/>
      <c r="F225" s="83"/>
    </row>
    <row r="226" spans="1:6" ht="12.75">
      <c r="A226" s="69"/>
      <c r="B226" s="64" t="s">
        <v>386</v>
      </c>
      <c r="C226" s="80"/>
      <c r="D226" s="80"/>
      <c r="E226" s="121"/>
      <c r="F226" s="83"/>
    </row>
    <row r="227" spans="1:6" ht="12.75">
      <c r="A227" s="69"/>
      <c r="B227" s="64" t="s">
        <v>387</v>
      </c>
      <c r="C227" s="80"/>
      <c r="D227" s="80"/>
      <c r="E227" s="121"/>
      <c r="F227" s="83"/>
    </row>
    <row r="228" spans="1:6" ht="12.75">
      <c r="A228" s="103"/>
      <c r="B228" s="25" t="s">
        <v>388</v>
      </c>
      <c r="C228" s="105"/>
      <c r="D228" s="105"/>
      <c r="E228" s="44"/>
      <c r="F228" s="144"/>
    </row>
    <row r="229" spans="1:6" ht="12.75">
      <c r="A229" s="103"/>
      <c r="B229" s="25" t="s">
        <v>389</v>
      </c>
      <c r="C229" s="105"/>
      <c r="D229" s="105"/>
      <c r="E229" s="44"/>
      <c r="F229" s="144"/>
    </row>
    <row r="230" spans="1:6" ht="12.75">
      <c r="A230" s="103"/>
      <c r="B230" s="25" t="s">
        <v>390</v>
      </c>
      <c r="C230" s="105"/>
      <c r="D230" s="105"/>
      <c r="E230" s="44"/>
      <c r="F230" s="144"/>
    </row>
    <row r="231" spans="1:6" ht="12.75">
      <c r="A231" s="103"/>
      <c r="B231" s="120" t="s">
        <v>391</v>
      </c>
      <c r="C231" s="105"/>
      <c r="D231" s="105"/>
      <c r="E231" s="44"/>
      <c r="F231" s="144"/>
    </row>
    <row r="232" spans="1:6" ht="12.75">
      <c r="A232" s="103"/>
      <c r="B232" s="25"/>
      <c r="C232" s="37" t="s">
        <v>12</v>
      </c>
      <c r="D232" s="37">
        <v>3.7</v>
      </c>
      <c r="E232" s="101"/>
      <c r="F232" s="128">
        <f>D232*E232</f>
        <v>0</v>
      </c>
    </row>
    <row r="233" spans="1:6" ht="12.75">
      <c r="A233" s="103"/>
      <c r="B233" s="25"/>
      <c r="C233" s="105"/>
      <c r="D233" s="105"/>
      <c r="E233" s="44"/>
      <c r="F233" s="144"/>
    </row>
    <row r="234" spans="1:6" ht="12.75">
      <c r="A234" s="103"/>
      <c r="B234" s="25"/>
      <c r="C234" s="105"/>
      <c r="D234" s="105"/>
      <c r="E234" s="44"/>
      <c r="F234" s="144"/>
    </row>
    <row r="235" ht="13.5" thickBot="1">
      <c r="F235" s="134"/>
    </row>
    <row r="236" spans="1:6" ht="13.5" thickBot="1">
      <c r="A236" s="11"/>
      <c r="B236" s="19" t="s">
        <v>77</v>
      </c>
      <c r="C236" s="20"/>
      <c r="D236" s="21"/>
      <c r="E236" s="23"/>
      <c r="F236" s="138">
        <f>SUM(F210:F235)</f>
        <v>0</v>
      </c>
    </row>
    <row r="237" ht="12.75">
      <c r="F237" s="134"/>
    </row>
    <row r="238" ht="12.75">
      <c r="F238" s="134"/>
    </row>
    <row r="239" spans="5:6" ht="12.75">
      <c r="E239" s="12"/>
      <c r="F239" s="127"/>
    </row>
    <row r="240" spans="5:6" ht="12.75">
      <c r="E240" s="12"/>
      <c r="F240" s="127"/>
    </row>
    <row r="241" spans="5:6" ht="12.75">
      <c r="E241" s="12"/>
      <c r="F241" s="127"/>
    </row>
    <row r="242" spans="5:6" ht="12.75">
      <c r="E242" s="12"/>
      <c r="F242" s="127"/>
    </row>
    <row r="243" spans="5:6" ht="12.75">
      <c r="E243" s="12"/>
      <c r="F243" s="127"/>
    </row>
    <row r="244" spans="5:6" ht="12.75">
      <c r="E244" s="12"/>
      <c r="F244" s="127"/>
    </row>
    <row r="245" spans="5:6" ht="12.75">
      <c r="E245" s="12"/>
      <c r="F245" s="127"/>
    </row>
    <row r="246" spans="1:6" ht="12.75">
      <c r="A246" s="11"/>
      <c r="B246" s="9"/>
      <c r="C246" s="9"/>
      <c r="D246" s="10"/>
      <c r="E246" s="12"/>
      <c r="F246" s="127"/>
    </row>
    <row r="247" spans="1:6" ht="12.75">
      <c r="A247" s="11"/>
      <c r="B247" s="9"/>
      <c r="C247" s="9"/>
      <c r="D247" s="10"/>
      <c r="E247" s="12"/>
      <c r="F247" s="127"/>
    </row>
    <row r="248" spans="1:6" ht="12.75">
      <c r="A248" s="11"/>
      <c r="B248" s="9"/>
      <c r="C248" s="9"/>
      <c r="D248" s="10"/>
      <c r="E248" s="12"/>
      <c r="F248" s="127"/>
    </row>
    <row r="249" spans="1:6" ht="12.75">
      <c r="A249" s="11"/>
      <c r="B249" s="9"/>
      <c r="C249" s="9"/>
      <c r="D249" s="10"/>
      <c r="E249" s="12"/>
      <c r="F249" s="127"/>
    </row>
    <row r="250" spans="1:6" ht="12.75">
      <c r="A250" s="11"/>
      <c r="B250" s="9"/>
      <c r="C250" s="9"/>
      <c r="D250" s="10"/>
      <c r="E250" s="12"/>
      <c r="F250" s="127"/>
    </row>
    <row r="251" spans="1:6" ht="12.75">
      <c r="A251" s="11"/>
      <c r="B251" s="9"/>
      <c r="C251" s="9"/>
      <c r="D251" s="10"/>
      <c r="E251" s="12"/>
      <c r="F251" s="127"/>
    </row>
    <row r="252" spans="1:6" ht="12.75">
      <c r="A252" s="11"/>
      <c r="B252" s="9"/>
      <c r="C252" s="9"/>
      <c r="D252" s="10"/>
      <c r="E252" s="12"/>
      <c r="F252" s="127"/>
    </row>
    <row r="253" spans="1:6" ht="12.75">
      <c r="A253" s="11"/>
      <c r="B253" s="9"/>
      <c r="C253" s="9"/>
      <c r="D253" s="10"/>
      <c r="E253" s="12"/>
      <c r="F253" s="127"/>
    </row>
    <row r="254" spans="1:6" ht="12.75">
      <c r="A254" s="11"/>
      <c r="B254" s="9"/>
      <c r="C254" s="9"/>
      <c r="D254" s="10"/>
      <c r="E254" s="12"/>
      <c r="F254" s="127"/>
    </row>
    <row r="255" spans="1:6" ht="12.75">
      <c r="A255" s="11"/>
      <c r="B255" s="9"/>
      <c r="C255" s="9"/>
      <c r="D255" s="10"/>
      <c r="E255" s="12"/>
      <c r="F255" s="127"/>
    </row>
    <row r="256" spans="1:6" ht="12.75">
      <c r="A256" s="11"/>
      <c r="B256" s="9"/>
      <c r="C256" s="9"/>
      <c r="D256" s="10"/>
      <c r="E256" s="12"/>
      <c r="F256" s="127"/>
    </row>
    <row r="257" spans="1:6" ht="12.75">
      <c r="A257" s="11"/>
      <c r="B257" s="9"/>
      <c r="C257" s="9"/>
      <c r="D257" s="10"/>
      <c r="E257" s="12"/>
      <c r="F257" s="127"/>
    </row>
    <row r="258" spans="1:6" ht="12.75">
      <c r="A258" s="11"/>
      <c r="B258" s="9"/>
      <c r="C258" s="9"/>
      <c r="D258" s="10"/>
      <c r="E258" s="12"/>
      <c r="F258" s="127"/>
    </row>
    <row r="259" spans="1:6" ht="12.75">
      <c r="A259" s="11"/>
      <c r="B259" s="9"/>
      <c r="C259" s="9"/>
      <c r="D259" s="10"/>
      <c r="E259" s="12"/>
      <c r="F259" s="127"/>
    </row>
    <row r="260" spans="1:6" ht="12.75">
      <c r="A260" s="11"/>
      <c r="B260" s="9"/>
      <c r="C260" s="9"/>
      <c r="D260" s="10"/>
      <c r="E260" s="12"/>
      <c r="F260" s="127"/>
    </row>
    <row r="261" spans="1:6" ht="12.75">
      <c r="A261" s="11"/>
      <c r="B261" s="9"/>
      <c r="C261" s="9"/>
      <c r="D261" s="10"/>
      <c r="E261" s="12"/>
      <c r="F261" s="127"/>
    </row>
    <row r="262" spans="1:6" ht="12.75">
      <c r="A262" s="3" t="s">
        <v>33</v>
      </c>
      <c r="B262" s="8" t="s">
        <v>34</v>
      </c>
      <c r="C262" s="9"/>
      <c r="D262" s="10"/>
      <c r="E262" s="12"/>
      <c r="F262" s="127"/>
    </row>
    <row r="263" spans="1:6" ht="12.75">
      <c r="A263" s="2"/>
      <c r="B263" s="2"/>
      <c r="C263" s="2"/>
      <c r="D263" s="2"/>
      <c r="E263" s="2"/>
      <c r="F263" s="130"/>
    </row>
    <row r="264" spans="1:6" ht="12.75">
      <c r="A264" s="69" t="s">
        <v>274</v>
      </c>
      <c r="B264" s="57" t="s">
        <v>138</v>
      </c>
      <c r="C264" s="73"/>
      <c r="D264" s="76"/>
      <c r="E264" s="77"/>
      <c r="F264" s="81"/>
    </row>
    <row r="265" spans="1:6" ht="12.75">
      <c r="A265" s="69"/>
      <c r="B265" s="57" t="s">
        <v>378</v>
      </c>
      <c r="C265" s="73"/>
      <c r="D265" s="76"/>
      <c r="E265" s="77"/>
      <c r="F265" s="81"/>
    </row>
    <row r="266" spans="1:6" ht="12.75">
      <c r="A266" s="69"/>
      <c r="B266" s="120" t="s">
        <v>379</v>
      </c>
      <c r="F266" s="134"/>
    </row>
    <row r="267" spans="2:6" ht="12.75">
      <c r="B267" s="104" t="s">
        <v>374</v>
      </c>
      <c r="F267" s="134"/>
    </row>
    <row r="268" spans="2:6" ht="12.75">
      <c r="B268" s="120"/>
      <c r="C268" s="73" t="s">
        <v>0</v>
      </c>
      <c r="D268" s="71">
        <v>3</v>
      </c>
      <c r="E268" s="99"/>
      <c r="F268" s="83">
        <f>D268*E268</f>
        <v>0</v>
      </c>
    </row>
    <row r="269" spans="1:6" ht="13.5" thickBot="1">
      <c r="A269" s="11"/>
      <c r="C269" s="36"/>
      <c r="D269" s="29"/>
      <c r="E269" s="30"/>
      <c r="F269" s="141"/>
    </row>
    <row r="270" spans="1:6" ht="13.5" thickBot="1">
      <c r="A270" s="3"/>
      <c r="B270" s="13" t="s">
        <v>16</v>
      </c>
      <c r="C270" s="14"/>
      <c r="D270" s="15"/>
      <c r="E270" s="16"/>
      <c r="F270" s="133">
        <f>SUM(F264:F269)</f>
        <v>0</v>
      </c>
    </row>
    <row r="271" spans="1:6" ht="12.75">
      <c r="A271" s="11"/>
      <c r="B271" s="2"/>
      <c r="C271" s="9"/>
      <c r="D271" s="10"/>
      <c r="E271" s="12"/>
      <c r="F271" s="127"/>
    </row>
    <row r="272" spans="3:6" ht="12.75">
      <c r="C272" s="40"/>
      <c r="D272" s="42"/>
      <c r="E272" s="40"/>
      <c r="F272" s="139"/>
    </row>
    <row r="273" spans="3:6" ht="12.75">
      <c r="C273" s="40"/>
      <c r="D273" s="42"/>
      <c r="E273" s="40"/>
      <c r="F273" s="139"/>
    </row>
    <row r="274" spans="3:6" ht="12.75">
      <c r="C274" s="40"/>
      <c r="D274" s="42"/>
      <c r="E274" s="40"/>
      <c r="F274" s="139"/>
    </row>
    <row r="275" spans="1:6" ht="12.75">
      <c r="A275" s="3" t="s">
        <v>102</v>
      </c>
      <c r="B275" s="8" t="s">
        <v>103</v>
      </c>
      <c r="C275" s="9"/>
      <c r="D275" s="10"/>
      <c r="E275" s="12"/>
      <c r="F275" s="127"/>
    </row>
    <row r="276" spans="1:6" ht="12.75">
      <c r="A276" s="2"/>
      <c r="B276" s="2"/>
      <c r="C276" s="2"/>
      <c r="D276" s="2"/>
      <c r="E276" s="2"/>
      <c r="F276" s="130"/>
    </row>
    <row r="277" spans="1:6" ht="12.75">
      <c r="A277" s="58" t="s">
        <v>104</v>
      </c>
      <c r="B277" s="57" t="s">
        <v>107</v>
      </c>
      <c r="C277" s="26"/>
      <c r="D277" s="27"/>
      <c r="E277" s="28"/>
      <c r="F277" s="128"/>
    </row>
    <row r="278" spans="1:6" ht="12.75">
      <c r="A278" s="11"/>
      <c r="B278" s="57" t="s">
        <v>108</v>
      </c>
      <c r="C278" s="26"/>
      <c r="D278" s="27"/>
      <c r="E278" s="28"/>
      <c r="F278" s="128"/>
    </row>
    <row r="279" spans="1:6" ht="12.75">
      <c r="A279" s="11"/>
      <c r="B279" s="57" t="s">
        <v>122</v>
      </c>
      <c r="C279" s="26"/>
      <c r="D279" s="27"/>
      <c r="E279" s="28"/>
      <c r="F279" s="128"/>
    </row>
    <row r="280" spans="1:6" ht="12.75">
      <c r="A280" s="11"/>
      <c r="B280" s="57" t="s">
        <v>106</v>
      </c>
      <c r="C280" s="59" t="s">
        <v>1</v>
      </c>
      <c r="D280" s="27">
        <v>29</v>
      </c>
      <c r="E280" s="98"/>
      <c r="F280" s="128">
        <f>D280*E280</f>
        <v>0</v>
      </c>
    </row>
    <row r="281" spans="1:6" ht="12.75">
      <c r="A281" s="11"/>
      <c r="B281" s="57" t="s">
        <v>110</v>
      </c>
      <c r="C281" s="59" t="s">
        <v>1</v>
      </c>
      <c r="D281" s="27">
        <v>29</v>
      </c>
      <c r="E281" s="98"/>
      <c r="F281" s="128">
        <f>D281*E281</f>
        <v>0</v>
      </c>
    </row>
    <row r="282" spans="1:6" ht="12.75">
      <c r="A282" s="11"/>
      <c r="B282" s="57" t="s">
        <v>380</v>
      </c>
      <c r="C282" s="26" t="s">
        <v>0</v>
      </c>
      <c r="D282" s="27">
        <v>1</v>
      </c>
      <c r="E282" s="98"/>
      <c r="F282" s="128">
        <f>D282*E282</f>
        <v>0</v>
      </c>
    </row>
    <row r="283" spans="1:6" ht="12.75">
      <c r="A283" s="11"/>
      <c r="B283" s="57" t="s">
        <v>105</v>
      </c>
      <c r="C283" s="26" t="s">
        <v>0</v>
      </c>
      <c r="D283" s="27">
        <v>1</v>
      </c>
      <c r="E283" s="98"/>
      <c r="F283" s="128">
        <f>D283*E283</f>
        <v>0</v>
      </c>
    </row>
    <row r="284" spans="2:6" ht="12.75">
      <c r="B284" s="57" t="s">
        <v>111</v>
      </c>
      <c r="C284" s="40"/>
      <c r="D284" s="42"/>
      <c r="E284" s="40"/>
      <c r="F284" s="139"/>
    </row>
    <row r="291" spans="1:6" ht="12.75">
      <c r="A291" s="149"/>
      <c r="B291" s="149"/>
      <c r="C291" s="149"/>
      <c r="D291" s="149"/>
      <c r="E291" s="149"/>
      <c r="F291" s="149"/>
    </row>
    <row r="292" spans="1:6" ht="13.5" thickBot="1">
      <c r="A292" s="3"/>
      <c r="B292" s="152" t="s">
        <v>125</v>
      </c>
      <c r="C292" s="153"/>
      <c r="D292" s="154"/>
      <c r="E292" s="155"/>
      <c r="F292" s="156">
        <f>SUM(F280:F291)</f>
        <v>0</v>
      </c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</sheetData>
  <sheetProtection/>
  <protectedRanges>
    <protectedRange sqref="E117:E118" name="Cene_4"/>
    <protectedRange sqref="E79:E116" name="Cene_5"/>
    <protectedRange sqref="E171:E173" name="Cene_6"/>
    <protectedRange sqref="E174:E175" name="Cene_7"/>
    <protectedRange sqref="E185 E176" name="Cene_8"/>
    <protectedRange sqref="E21 E236" name="Cene_13"/>
    <protectedRange sqref="E206 E239:E261" name="Cene_19"/>
    <protectedRange sqref="E25:E27" name="Cene_25"/>
    <protectedRange sqref="E262 E275" name="Cene_22_1"/>
    <protectedRange sqref="E270 E292" name="Cene_25_1"/>
    <protectedRange sqref="E180" name="Cene_8_1"/>
  </protectedRanges>
  <printOptions/>
  <pageMargins left="0.2755905511811024" right="0.7480314960629921" top="0.984251968503937" bottom="0.984251968503937" header="0" footer="0"/>
  <pageSetup horizontalDpi="1200" verticalDpi="1200" orientation="portrait" paperSize="9" scale="96" r:id="rId1"/>
  <headerFooter alignWithMargins="0">
    <oddFooter>&amp;L&amp;9Popis del - faza II&amp;R&amp;"Arial,Krepko"&amp;P</oddFooter>
  </headerFooter>
  <rowBreaks count="1" manualBreakCount="1">
    <brk id="20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03"/>
  <sheetViews>
    <sheetView view="pageLayout" zoomScaleSheetLayoutView="100" workbookViewId="0" topLeftCell="A1">
      <selection activeCell="D462" activeCellId="1" sqref="C462 D462"/>
    </sheetView>
  </sheetViews>
  <sheetFormatPr defaultColWidth="9.140625" defaultRowHeight="12.75"/>
  <cols>
    <col min="1" max="1" width="7.57421875" style="0" customWidth="1"/>
    <col min="2" max="2" width="37.57421875" style="0" customWidth="1"/>
    <col min="4" max="5" width="13.28125" style="0" customWidth="1"/>
    <col min="6" max="6" width="13.7109375" style="0" customWidth="1"/>
  </cols>
  <sheetData>
    <row r="1" spans="1:6" ht="12.75">
      <c r="A1" s="2"/>
      <c r="C1" s="1"/>
      <c r="D1" s="1"/>
      <c r="E1" s="1"/>
      <c r="F1" s="1"/>
    </row>
    <row r="2" spans="1:6" ht="12.75">
      <c r="A2" s="2"/>
      <c r="B2" s="1"/>
      <c r="C2" s="1"/>
      <c r="D2" s="1"/>
      <c r="E2" s="1"/>
      <c r="F2" s="1"/>
    </row>
    <row r="3" spans="1:7" ht="15.75">
      <c r="A3" s="51"/>
      <c r="B3" s="52" t="s">
        <v>276</v>
      </c>
      <c r="C3" s="52"/>
      <c r="D3" s="52"/>
      <c r="E3" s="52"/>
      <c r="F3" s="52"/>
      <c r="G3" s="45"/>
    </row>
    <row r="4" spans="1:6" ht="12.75">
      <c r="A4" s="2"/>
      <c r="B4" s="1"/>
      <c r="C4" s="1"/>
      <c r="D4" s="1"/>
      <c r="E4" s="1"/>
      <c r="F4" s="1"/>
    </row>
    <row r="5" spans="2:6" ht="12.75">
      <c r="B5" s="46" t="s">
        <v>87</v>
      </c>
      <c r="C5" s="1" t="s">
        <v>142</v>
      </c>
      <c r="D5" s="1"/>
      <c r="E5" s="1"/>
      <c r="F5" s="1"/>
    </row>
    <row r="6" spans="2:6" ht="12.75">
      <c r="B6" s="46"/>
      <c r="C6" s="1"/>
      <c r="D6" s="1"/>
      <c r="E6" s="1"/>
      <c r="F6" s="1"/>
    </row>
    <row r="7" spans="2:6" ht="12.75">
      <c r="B7" s="46" t="s">
        <v>88</v>
      </c>
      <c r="C7" s="1" t="s">
        <v>442</v>
      </c>
      <c r="D7" s="1"/>
      <c r="E7" s="1"/>
      <c r="F7" s="1"/>
    </row>
    <row r="8" spans="2:6" ht="12.75">
      <c r="B8" s="2"/>
      <c r="C8" s="1" t="s">
        <v>443</v>
      </c>
      <c r="D8" s="1"/>
      <c r="E8" s="1"/>
      <c r="F8" s="1"/>
    </row>
    <row r="9" spans="2:6" ht="12.75">
      <c r="B9" s="2"/>
      <c r="C9" s="1"/>
      <c r="D9" s="1"/>
      <c r="E9" s="1"/>
      <c r="F9" s="1"/>
    </row>
    <row r="10" spans="2:6" ht="12.75">
      <c r="B10" s="46" t="s">
        <v>90</v>
      </c>
      <c r="C10" s="1" t="s">
        <v>143</v>
      </c>
      <c r="D10" s="1"/>
      <c r="E10" s="1"/>
      <c r="F10" s="1"/>
    </row>
    <row r="11" spans="2:6" ht="12.75">
      <c r="B11" s="46"/>
      <c r="C11" s="1"/>
      <c r="D11" s="1"/>
      <c r="E11" s="1"/>
      <c r="F11" s="1"/>
    </row>
    <row r="12" spans="2:6" ht="12.75">
      <c r="B12" s="46" t="s">
        <v>89</v>
      </c>
      <c r="C12" s="47" t="s">
        <v>143</v>
      </c>
      <c r="D12" s="1"/>
      <c r="E12" s="1"/>
      <c r="F12" s="1"/>
    </row>
    <row r="13" spans="1:6" ht="12.75">
      <c r="A13" s="46"/>
      <c r="B13" s="1"/>
      <c r="C13" s="1"/>
      <c r="D13" s="1"/>
      <c r="E13" s="1"/>
      <c r="F13" s="1"/>
    </row>
    <row r="14" spans="1:6" ht="12.75">
      <c r="A14" s="46"/>
      <c r="B14" s="1"/>
      <c r="C14" s="1"/>
      <c r="D14" s="1"/>
      <c r="E14" s="1"/>
      <c r="F14" s="1"/>
    </row>
    <row r="15" spans="1:6" ht="15">
      <c r="A15" s="48"/>
      <c r="B15" s="55" t="s">
        <v>277</v>
      </c>
      <c r="C15" s="49"/>
      <c r="D15" s="50"/>
      <c r="E15" s="50"/>
      <c r="F15" s="126"/>
    </row>
    <row r="16" spans="1:6" ht="12.75">
      <c r="A16" s="3"/>
      <c r="B16" s="8"/>
      <c r="C16" s="9"/>
      <c r="D16" s="10"/>
      <c r="E16" s="10"/>
      <c r="F16" s="127"/>
    </row>
    <row r="17" spans="1:6" ht="12.75">
      <c r="A17" s="17"/>
      <c r="B17" s="9" t="s">
        <v>8</v>
      </c>
      <c r="C17" s="9"/>
      <c r="D17" s="10"/>
      <c r="E17" s="12"/>
      <c r="F17" s="128">
        <f>F91</f>
        <v>0</v>
      </c>
    </row>
    <row r="18" spans="1:6" ht="12.75">
      <c r="A18" s="17"/>
      <c r="B18" s="18"/>
      <c r="C18" s="9"/>
      <c r="D18" s="10"/>
      <c r="E18" s="10"/>
      <c r="F18" s="128"/>
    </row>
    <row r="19" spans="1:6" ht="12.75">
      <c r="A19" s="17"/>
      <c r="B19" s="9" t="s">
        <v>9</v>
      </c>
      <c r="C19" s="9"/>
      <c r="D19" s="10"/>
      <c r="E19" s="12"/>
      <c r="F19" s="128">
        <f>F186</f>
        <v>0</v>
      </c>
    </row>
    <row r="20" spans="1:6" ht="12.75">
      <c r="A20" s="17"/>
      <c r="B20" s="18"/>
      <c r="C20" s="9"/>
      <c r="D20" s="10"/>
      <c r="E20" s="10"/>
      <c r="F20" s="128"/>
    </row>
    <row r="21" spans="1:6" ht="12.75">
      <c r="A21" s="17"/>
      <c r="B21" s="56" t="s">
        <v>126</v>
      </c>
      <c r="C21" s="9"/>
      <c r="D21" s="10"/>
      <c r="E21" s="12"/>
      <c r="F21" s="128">
        <f>F261</f>
        <v>0</v>
      </c>
    </row>
    <row r="22" spans="1:6" ht="12.75">
      <c r="A22" s="17"/>
      <c r="B22" s="18"/>
      <c r="C22" s="9"/>
      <c r="D22" s="10"/>
      <c r="E22" s="10"/>
      <c r="F22" s="128"/>
    </row>
    <row r="23" spans="1:6" ht="12.75">
      <c r="A23" s="17"/>
      <c r="B23" s="9" t="s">
        <v>15</v>
      </c>
      <c r="C23" s="9"/>
      <c r="D23" s="10"/>
      <c r="E23" s="12"/>
      <c r="F23" s="128">
        <f>F307</f>
        <v>0</v>
      </c>
    </row>
    <row r="24" spans="1:6" ht="12.75">
      <c r="A24" s="17"/>
      <c r="B24" s="9"/>
      <c r="C24" s="9"/>
      <c r="D24" s="10"/>
      <c r="E24" s="12"/>
      <c r="F24" s="128"/>
    </row>
    <row r="25" spans="1:6" ht="12.75">
      <c r="A25" s="17"/>
      <c r="B25" s="9" t="s">
        <v>77</v>
      </c>
      <c r="C25" s="9"/>
      <c r="D25" s="10"/>
      <c r="E25" s="10"/>
      <c r="F25" s="128">
        <f>F362</f>
        <v>0</v>
      </c>
    </row>
    <row r="26" spans="1:6" ht="12.75">
      <c r="A26" s="17"/>
      <c r="B26" s="9"/>
      <c r="C26" s="9"/>
      <c r="D26" s="10"/>
      <c r="E26" s="10"/>
      <c r="F26" s="128"/>
    </row>
    <row r="27" spans="1:6" ht="12.75">
      <c r="A27" s="17"/>
      <c r="B27" s="9" t="s">
        <v>16</v>
      </c>
      <c r="C27" s="9"/>
      <c r="D27" s="10"/>
      <c r="E27" s="12"/>
      <c r="F27" s="128">
        <f>F401</f>
        <v>0</v>
      </c>
    </row>
    <row r="28" spans="1:6" ht="12.75">
      <c r="A28" s="17"/>
      <c r="B28" s="9"/>
      <c r="C28" s="9"/>
      <c r="D28" s="10"/>
      <c r="E28" s="12"/>
      <c r="F28" s="128"/>
    </row>
    <row r="29" spans="1:6" ht="12.75">
      <c r="A29" s="17"/>
      <c r="B29" s="57" t="s">
        <v>125</v>
      </c>
      <c r="C29" s="9"/>
      <c r="D29" s="10"/>
      <c r="E29" s="12"/>
      <c r="F29" s="128">
        <f>F466</f>
        <v>0</v>
      </c>
    </row>
    <row r="30" spans="1:6" ht="13.5" thickBot="1">
      <c r="A30" s="17"/>
      <c r="B30" s="18"/>
      <c r="C30" s="9"/>
      <c r="D30" s="10"/>
      <c r="E30" s="10"/>
      <c r="F30" s="128"/>
    </row>
    <row r="31" spans="1:6" ht="13.5" thickBot="1">
      <c r="A31" s="3"/>
      <c r="B31" s="19" t="s">
        <v>278</v>
      </c>
      <c r="C31" s="20"/>
      <c r="D31" s="21"/>
      <c r="E31" s="21"/>
      <c r="F31" s="129">
        <f>SUM(F17:F30)</f>
        <v>0</v>
      </c>
    </row>
    <row r="32" spans="1:6" ht="12.75">
      <c r="A32" s="2"/>
      <c r="B32" s="2"/>
      <c r="C32" s="2"/>
      <c r="D32" s="2"/>
      <c r="E32" s="2"/>
      <c r="F32" s="130"/>
    </row>
    <row r="33" spans="1:6" ht="12.75">
      <c r="A33" s="2"/>
      <c r="B33" s="2"/>
      <c r="C33" s="2"/>
      <c r="D33" s="2"/>
      <c r="E33" s="2"/>
      <c r="F33" s="130"/>
    </row>
    <row r="34" spans="1:6" ht="12.75">
      <c r="A34" s="2"/>
      <c r="B34" s="2"/>
      <c r="C34" s="2"/>
      <c r="D34" s="2"/>
      <c r="E34" s="2"/>
      <c r="F34" s="130"/>
    </row>
    <row r="35" spans="1:6" ht="12.75">
      <c r="A35" s="2"/>
      <c r="B35" s="1"/>
      <c r="C35" s="1"/>
      <c r="D35" s="1"/>
      <c r="E35" s="1"/>
      <c r="F35" s="94"/>
    </row>
    <row r="36" spans="1:6" ht="12.75">
      <c r="A36" s="2"/>
      <c r="B36" s="1"/>
      <c r="C36" s="1"/>
      <c r="D36" s="1"/>
      <c r="E36" s="1"/>
      <c r="F36" s="94"/>
    </row>
    <row r="37" spans="1:6" ht="12.75">
      <c r="A37" s="2"/>
      <c r="B37" s="1"/>
      <c r="C37" s="1"/>
      <c r="D37" s="1"/>
      <c r="E37" s="1"/>
      <c r="F37" s="94"/>
    </row>
    <row r="38" spans="1:6" ht="12.75">
      <c r="A38" s="2"/>
      <c r="B38" s="1"/>
      <c r="C38" s="1"/>
      <c r="D38" s="1"/>
      <c r="E38" s="1"/>
      <c r="F38" s="94"/>
    </row>
    <row r="39" spans="1:6" ht="12.75">
      <c r="A39" s="2"/>
      <c r="B39" s="1"/>
      <c r="C39" s="1"/>
      <c r="D39" s="1"/>
      <c r="E39" s="1"/>
      <c r="F39" s="94"/>
    </row>
    <row r="40" spans="1:6" ht="12.75">
      <c r="A40" s="2"/>
      <c r="B40" s="57"/>
      <c r="C40" s="1"/>
      <c r="D40" s="1"/>
      <c r="E40" s="1"/>
      <c r="F40" s="94"/>
    </row>
    <row r="41" spans="1:6" ht="12.75">
      <c r="A41" s="2"/>
      <c r="B41" s="1"/>
      <c r="C41" s="1"/>
      <c r="D41" s="1"/>
      <c r="E41" s="1"/>
      <c r="F41" s="94"/>
    </row>
    <row r="42" spans="1:6" ht="12.75">
      <c r="A42" s="2"/>
      <c r="B42" s="1"/>
      <c r="C42" s="1"/>
      <c r="D42" s="1"/>
      <c r="E42" s="1"/>
      <c r="F42" s="94"/>
    </row>
    <row r="43" spans="1:6" ht="12.75">
      <c r="A43" s="2"/>
      <c r="B43" s="1"/>
      <c r="C43" s="1"/>
      <c r="D43" s="1"/>
      <c r="E43" s="1"/>
      <c r="F43" s="94"/>
    </row>
    <row r="44" spans="1:6" ht="12.75">
      <c r="A44" s="2"/>
      <c r="B44" s="1"/>
      <c r="C44" s="1"/>
      <c r="D44" s="1"/>
      <c r="E44" s="1"/>
      <c r="F44" s="94"/>
    </row>
    <row r="45" spans="1:6" ht="12.75">
      <c r="A45" s="2"/>
      <c r="B45" s="1"/>
      <c r="C45" s="1"/>
      <c r="D45" s="1"/>
      <c r="E45" s="1"/>
      <c r="F45" s="94"/>
    </row>
    <row r="46" spans="1:6" ht="12.75">
      <c r="A46" s="2"/>
      <c r="B46" s="1"/>
      <c r="C46" s="1"/>
      <c r="D46" s="1"/>
      <c r="E46" s="1"/>
      <c r="F46" s="94"/>
    </row>
    <row r="47" spans="1:6" ht="12.75">
      <c r="A47" s="2"/>
      <c r="B47" s="1"/>
      <c r="C47" s="1"/>
      <c r="D47" s="1"/>
      <c r="E47" s="1"/>
      <c r="F47" s="94"/>
    </row>
    <row r="48" spans="1:6" ht="12.75">
      <c r="A48" s="2"/>
      <c r="B48" s="1"/>
      <c r="C48" s="1"/>
      <c r="D48" s="1"/>
      <c r="E48" s="1"/>
      <c r="F48" s="94"/>
    </row>
    <row r="49" spans="1:6" ht="12.75">
      <c r="A49" s="2"/>
      <c r="B49" s="1"/>
      <c r="C49" s="1"/>
      <c r="D49" s="1"/>
      <c r="E49" s="1"/>
      <c r="F49" s="94"/>
    </row>
    <row r="50" spans="1:6" ht="12.75">
      <c r="A50" s="2"/>
      <c r="B50" s="1"/>
      <c r="C50" s="1"/>
      <c r="D50" s="1"/>
      <c r="E50" s="1"/>
      <c r="F50" s="94"/>
    </row>
    <row r="51" spans="1:6" ht="12.75">
      <c r="A51" s="2"/>
      <c r="B51" s="1"/>
      <c r="C51" s="1"/>
      <c r="D51" s="1"/>
      <c r="E51" s="1"/>
      <c r="F51" s="94"/>
    </row>
    <row r="52" spans="1:6" ht="12.75">
      <c r="A52" s="2"/>
      <c r="B52" s="1"/>
      <c r="C52" s="1"/>
      <c r="D52" s="1"/>
      <c r="E52" s="1"/>
      <c r="F52" s="94"/>
    </row>
    <row r="53" spans="1:6" ht="12.75">
      <c r="A53" s="2"/>
      <c r="B53" s="1"/>
      <c r="C53" s="1"/>
      <c r="D53" s="1"/>
      <c r="E53" s="1"/>
      <c r="F53" s="94"/>
    </row>
    <row r="54" spans="1:6" ht="12.75">
      <c r="A54" s="2"/>
      <c r="B54" s="1"/>
      <c r="C54" s="1"/>
      <c r="D54" s="1"/>
      <c r="E54" s="1"/>
      <c r="F54" s="94"/>
    </row>
    <row r="55" spans="1:6" ht="12.75">
      <c r="A55" s="2"/>
      <c r="B55" s="1"/>
      <c r="C55" s="1"/>
      <c r="D55" s="1"/>
      <c r="E55" s="1"/>
      <c r="F55" s="94"/>
    </row>
    <row r="56" spans="1:6" ht="12.75">
      <c r="A56" s="2"/>
      <c r="B56" s="1"/>
      <c r="C56" s="1"/>
      <c r="D56" s="1"/>
      <c r="E56" s="1"/>
      <c r="F56" s="94"/>
    </row>
    <row r="57" spans="1:6" ht="12.75">
      <c r="A57" s="2"/>
      <c r="B57" s="1"/>
      <c r="C57" s="1"/>
      <c r="D57" s="1"/>
      <c r="E57" s="1"/>
      <c r="F57" s="94"/>
    </row>
    <row r="58" spans="1:6" ht="12.75">
      <c r="A58" s="2"/>
      <c r="B58" s="1"/>
      <c r="C58" s="1"/>
      <c r="D58" s="1"/>
      <c r="E58" s="1"/>
      <c r="F58" s="94"/>
    </row>
    <row r="59" spans="1:6" ht="12.75">
      <c r="A59" s="3"/>
      <c r="B59" s="4" t="s">
        <v>2</v>
      </c>
      <c r="C59" s="4" t="s">
        <v>3</v>
      </c>
      <c r="D59" s="5" t="s">
        <v>4</v>
      </c>
      <c r="E59" s="5" t="s">
        <v>5</v>
      </c>
      <c r="F59" s="131" t="s">
        <v>6</v>
      </c>
    </row>
    <row r="60" spans="1:6" ht="12.75">
      <c r="A60" s="3"/>
      <c r="B60" s="6"/>
      <c r="C60" s="6"/>
      <c r="D60" s="7"/>
      <c r="E60" s="7"/>
      <c r="F60" s="132"/>
    </row>
    <row r="61" spans="1:6" ht="12.75">
      <c r="A61" s="3" t="s">
        <v>17</v>
      </c>
      <c r="B61" s="39" t="s">
        <v>7</v>
      </c>
      <c r="C61" s="9"/>
      <c r="D61" s="10"/>
      <c r="E61" s="10"/>
      <c r="F61" s="127"/>
    </row>
    <row r="62" spans="1:6" ht="12.75">
      <c r="A62" s="3"/>
      <c r="B62" s="8"/>
      <c r="C62" s="9"/>
      <c r="D62" s="10"/>
      <c r="E62" s="10"/>
      <c r="F62" s="127"/>
    </row>
    <row r="63" spans="1:6" ht="12.75">
      <c r="A63" s="11" t="s">
        <v>45</v>
      </c>
      <c r="B63" s="2" t="s">
        <v>46</v>
      </c>
      <c r="C63" s="9"/>
      <c r="D63" s="10"/>
      <c r="E63" s="10"/>
      <c r="F63" s="127"/>
    </row>
    <row r="64" spans="1:6" ht="12.75">
      <c r="A64" s="3"/>
      <c r="B64" s="8"/>
      <c r="C64" s="26" t="s">
        <v>0</v>
      </c>
      <c r="D64" s="27">
        <v>25</v>
      </c>
      <c r="E64" s="98"/>
      <c r="F64" s="128">
        <f>D64*E64</f>
        <v>0</v>
      </c>
    </row>
    <row r="65" spans="1:6" ht="12.75">
      <c r="A65" s="3"/>
      <c r="B65" s="8"/>
      <c r="C65" s="26"/>
      <c r="D65" s="27"/>
      <c r="E65" s="27"/>
      <c r="F65" s="128"/>
    </row>
    <row r="66" spans="1:6" ht="12.75">
      <c r="A66" s="58" t="s">
        <v>329</v>
      </c>
      <c r="B66" s="57" t="s">
        <v>93</v>
      </c>
      <c r="C66" s="9"/>
      <c r="D66" s="10"/>
      <c r="E66" s="10"/>
      <c r="F66" s="127"/>
    </row>
    <row r="67" spans="1:6" ht="12.75">
      <c r="A67" s="3"/>
      <c r="B67" s="57" t="s">
        <v>330</v>
      </c>
      <c r="C67" s="9"/>
      <c r="D67" s="10"/>
      <c r="E67" s="10"/>
      <c r="F67" s="127"/>
    </row>
    <row r="68" spans="1:6" ht="12.75">
      <c r="A68" s="3"/>
      <c r="B68" s="2" t="s">
        <v>70</v>
      </c>
      <c r="C68" s="9"/>
      <c r="D68" s="10"/>
      <c r="E68" s="10"/>
      <c r="F68" s="127"/>
    </row>
    <row r="69" spans="1:6" ht="12.75">
      <c r="A69" s="3"/>
      <c r="B69" s="57" t="s">
        <v>328</v>
      </c>
      <c r="C69" s="9"/>
      <c r="D69" s="10"/>
      <c r="E69" s="10"/>
      <c r="F69" s="127"/>
    </row>
    <row r="70" spans="1:6" ht="12.75">
      <c r="A70" s="3"/>
      <c r="B70" s="40"/>
      <c r="C70" s="59" t="s">
        <v>12</v>
      </c>
      <c r="D70" s="27">
        <v>95</v>
      </c>
      <c r="E70" s="98"/>
      <c r="F70" s="128">
        <f>D70*E70</f>
        <v>0</v>
      </c>
    </row>
    <row r="71" ht="12.75">
      <c r="F71" s="134"/>
    </row>
    <row r="72" spans="1:6" ht="12.75">
      <c r="A72" s="69" t="s">
        <v>158</v>
      </c>
      <c r="B72" s="73" t="s">
        <v>159</v>
      </c>
      <c r="C72" s="70"/>
      <c r="D72" s="71"/>
      <c r="E72" s="72"/>
      <c r="F72" s="83"/>
    </row>
    <row r="73" spans="1:6" ht="12.75">
      <c r="A73" s="69"/>
      <c r="B73" s="73" t="s">
        <v>160</v>
      </c>
      <c r="F73" s="134"/>
    </row>
    <row r="74" spans="3:6" ht="12.75">
      <c r="C74" s="70" t="s">
        <v>1</v>
      </c>
      <c r="D74" s="71">
        <v>63</v>
      </c>
      <c r="E74" s="99"/>
      <c r="F74" s="83">
        <f>D74*E74</f>
        <v>0</v>
      </c>
    </row>
    <row r="75" ht="12.75">
      <c r="F75" s="134"/>
    </row>
    <row r="76" spans="1:6" ht="12.75">
      <c r="A76" s="69" t="s">
        <v>279</v>
      </c>
      <c r="B76" s="73" t="s">
        <v>280</v>
      </c>
      <c r="C76" s="70"/>
      <c r="D76" s="71"/>
      <c r="E76" s="72"/>
      <c r="F76" s="83"/>
    </row>
    <row r="77" spans="1:6" ht="12.75">
      <c r="A77" s="69"/>
      <c r="B77" s="73" t="s">
        <v>160</v>
      </c>
      <c r="F77" s="134"/>
    </row>
    <row r="78" spans="1:6" ht="12.75">
      <c r="A78" s="108"/>
      <c r="B78" s="104"/>
      <c r="C78" s="70" t="s">
        <v>12</v>
      </c>
      <c r="D78" s="71">
        <v>107</v>
      </c>
      <c r="E78" s="99"/>
      <c r="F78" s="83">
        <f>D78*E78</f>
        <v>0</v>
      </c>
    </row>
    <row r="79" spans="1:6" ht="12.75">
      <c r="A79" s="108"/>
      <c r="B79" s="64"/>
      <c r="C79" s="106"/>
      <c r="D79" s="109"/>
      <c r="E79" s="85"/>
      <c r="F79" s="140"/>
    </row>
    <row r="80" spans="1:6" ht="12.75">
      <c r="A80" s="69" t="s">
        <v>155</v>
      </c>
      <c r="B80" s="73" t="s">
        <v>156</v>
      </c>
      <c r="C80" s="70"/>
      <c r="D80" s="71"/>
      <c r="E80" s="72"/>
      <c r="F80" s="83"/>
    </row>
    <row r="81" spans="1:6" ht="12.75">
      <c r="A81" s="69"/>
      <c r="B81" s="73" t="s">
        <v>157</v>
      </c>
      <c r="C81" s="70"/>
      <c r="D81" s="71"/>
      <c r="E81" s="72"/>
      <c r="F81" s="83"/>
    </row>
    <row r="82" spans="1:6" ht="12.75">
      <c r="A82" s="69"/>
      <c r="B82" s="70"/>
      <c r="C82" s="70" t="s">
        <v>1</v>
      </c>
      <c r="D82" s="71">
        <v>126</v>
      </c>
      <c r="E82" s="99"/>
      <c r="F82" s="83">
        <f>D82*E82</f>
        <v>0</v>
      </c>
    </row>
    <row r="83" spans="1:6" ht="12.75">
      <c r="A83" s="69"/>
      <c r="B83" s="70"/>
      <c r="C83" s="70"/>
      <c r="D83" s="71"/>
      <c r="E83" s="85"/>
      <c r="F83" s="83"/>
    </row>
    <row r="84" spans="1:6" ht="12.75">
      <c r="A84" s="69" t="s">
        <v>331</v>
      </c>
      <c r="B84" s="104" t="s">
        <v>332</v>
      </c>
      <c r="C84" s="70"/>
      <c r="D84" s="71"/>
      <c r="E84" s="85"/>
      <c r="F84" s="83"/>
    </row>
    <row r="85" spans="1:6" ht="12.75">
      <c r="A85" s="69"/>
      <c r="B85" s="70"/>
      <c r="C85" s="70" t="s">
        <v>0</v>
      </c>
      <c r="D85" s="71">
        <v>2</v>
      </c>
      <c r="E85" s="99"/>
      <c r="F85" s="83">
        <f>D85*E85</f>
        <v>0</v>
      </c>
    </row>
    <row r="86" spans="1:6" ht="12.75">
      <c r="A86" s="3"/>
      <c r="B86" s="8"/>
      <c r="C86" s="26"/>
      <c r="D86" s="27"/>
      <c r="E86" s="27"/>
      <c r="F86" s="128"/>
    </row>
    <row r="87" spans="1:6" ht="12.75">
      <c r="A87" s="60" t="s">
        <v>94</v>
      </c>
      <c r="B87" s="56" t="s">
        <v>95</v>
      </c>
      <c r="C87" s="9"/>
      <c r="D87" s="10"/>
      <c r="E87" s="12"/>
      <c r="F87" s="127"/>
    </row>
    <row r="88" spans="1:6" ht="12.75">
      <c r="A88" s="11"/>
      <c r="B88" s="56" t="s">
        <v>96</v>
      </c>
      <c r="C88" s="9"/>
      <c r="D88" s="10"/>
      <c r="E88" s="12"/>
      <c r="F88" s="127"/>
    </row>
    <row r="89" spans="1:6" ht="12.75">
      <c r="A89" s="11"/>
      <c r="B89" s="56" t="s">
        <v>70</v>
      </c>
      <c r="C89" s="59" t="s">
        <v>97</v>
      </c>
      <c r="D89" s="27">
        <v>1</v>
      </c>
      <c r="E89" s="98"/>
      <c r="F89" s="128">
        <f>D89*E89</f>
        <v>0</v>
      </c>
    </row>
    <row r="90" spans="1:6" ht="13.5" thickBot="1">
      <c r="A90" s="11"/>
      <c r="B90" s="9"/>
      <c r="C90" s="9"/>
      <c r="D90" s="10"/>
      <c r="E90" s="12"/>
      <c r="F90" s="127"/>
    </row>
    <row r="91" spans="1:6" ht="13.5" thickBot="1">
      <c r="A91" s="3"/>
      <c r="B91" s="13" t="s">
        <v>8</v>
      </c>
      <c r="C91" s="14"/>
      <c r="D91" s="15"/>
      <c r="E91" s="16"/>
      <c r="F91" s="133">
        <f>SUM(F64:F90)</f>
        <v>0</v>
      </c>
    </row>
    <row r="92" spans="1:6" ht="12.75">
      <c r="A92" s="3"/>
      <c r="B92" s="9"/>
      <c r="C92" s="9"/>
      <c r="D92" s="10"/>
      <c r="E92" s="12"/>
      <c r="F92" s="127"/>
    </row>
    <row r="93" spans="1:6" ht="12.75">
      <c r="A93" s="3"/>
      <c r="B93" s="9"/>
      <c r="C93" s="9"/>
      <c r="D93" s="10"/>
      <c r="E93" s="12"/>
      <c r="F93" s="127"/>
    </row>
    <row r="94" spans="1:6" ht="12.75">
      <c r="A94" s="3"/>
      <c r="B94" s="9"/>
      <c r="C94" s="9"/>
      <c r="D94" s="10"/>
      <c r="E94" s="12"/>
      <c r="F94" s="127"/>
    </row>
    <row r="95" spans="1:6" ht="12.75">
      <c r="A95" s="3"/>
      <c r="B95" s="9"/>
      <c r="C95" s="9"/>
      <c r="D95" s="10"/>
      <c r="E95" s="12"/>
      <c r="F95" s="127"/>
    </row>
    <row r="96" spans="1:6" ht="12.75">
      <c r="A96" s="3"/>
      <c r="B96" s="9"/>
      <c r="C96" s="9"/>
      <c r="D96" s="10"/>
      <c r="E96" s="12"/>
      <c r="F96" s="127"/>
    </row>
    <row r="97" spans="1:6" ht="12.75">
      <c r="A97" s="3"/>
      <c r="B97" s="9"/>
      <c r="C97" s="9"/>
      <c r="D97" s="10"/>
      <c r="E97" s="12"/>
      <c r="F97" s="127"/>
    </row>
    <row r="98" spans="1:6" ht="12.75">
      <c r="A98" s="3"/>
      <c r="B98" s="9"/>
      <c r="C98" s="9"/>
      <c r="D98" s="10"/>
      <c r="E98" s="12"/>
      <c r="F98" s="127"/>
    </row>
    <row r="99" spans="1:6" ht="12.75">
      <c r="A99" s="3"/>
      <c r="B99" s="9"/>
      <c r="C99" s="9"/>
      <c r="D99" s="10"/>
      <c r="E99" s="12"/>
      <c r="F99" s="127"/>
    </row>
    <row r="100" spans="1:6" ht="12.75">
      <c r="A100" s="3"/>
      <c r="B100" s="9"/>
      <c r="C100" s="9"/>
      <c r="D100" s="10"/>
      <c r="E100" s="12"/>
      <c r="F100" s="127"/>
    </row>
    <row r="101" spans="1:6" ht="12.75">
      <c r="A101" s="3"/>
      <c r="B101" s="9"/>
      <c r="C101" s="9"/>
      <c r="D101" s="10"/>
      <c r="E101" s="12"/>
      <c r="F101" s="127"/>
    </row>
    <row r="102" spans="1:6" ht="12.75">
      <c r="A102" s="3"/>
      <c r="B102" s="9"/>
      <c r="C102" s="9"/>
      <c r="D102" s="10"/>
      <c r="E102" s="12"/>
      <c r="F102" s="127"/>
    </row>
    <row r="103" spans="1:6" ht="12.75">
      <c r="A103" s="3"/>
      <c r="B103" s="9"/>
      <c r="C103" s="9"/>
      <c r="D103" s="10"/>
      <c r="E103" s="12"/>
      <c r="F103" s="127"/>
    </row>
    <row r="104" spans="1:6" ht="12.75">
      <c r="A104" s="3"/>
      <c r="B104" s="9"/>
      <c r="C104" s="9"/>
      <c r="D104" s="10"/>
      <c r="E104" s="12"/>
      <c r="F104" s="127"/>
    </row>
    <row r="105" spans="1:6" ht="12.75">
      <c r="A105" s="3"/>
      <c r="B105" s="9"/>
      <c r="C105" s="9"/>
      <c r="D105" s="10"/>
      <c r="E105" s="12"/>
      <c r="F105" s="127"/>
    </row>
    <row r="106" spans="1:6" ht="12.75">
      <c r="A106" s="3"/>
      <c r="B106" s="9"/>
      <c r="C106" s="9"/>
      <c r="D106" s="10"/>
      <c r="E106" s="12"/>
      <c r="F106" s="127"/>
    </row>
    <row r="107" spans="1:6" ht="12.75">
      <c r="A107" s="3"/>
      <c r="B107" s="9"/>
      <c r="C107" s="9"/>
      <c r="D107" s="10"/>
      <c r="E107" s="12"/>
      <c r="F107" s="127"/>
    </row>
    <row r="108" spans="1:6" ht="12.75">
      <c r="A108" s="3"/>
      <c r="B108" s="9"/>
      <c r="C108" s="9"/>
      <c r="D108" s="10"/>
      <c r="E108" s="12"/>
      <c r="F108" s="127"/>
    </row>
    <row r="109" spans="1:6" ht="12.75">
      <c r="A109" s="3"/>
      <c r="B109" s="9"/>
      <c r="C109" s="9"/>
      <c r="D109" s="10"/>
      <c r="E109" s="12"/>
      <c r="F109" s="127"/>
    </row>
    <row r="110" spans="1:6" ht="12.75">
      <c r="A110" s="3"/>
      <c r="B110" s="9"/>
      <c r="C110" s="9"/>
      <c r="D110" s="10"/>
      <c r="E110" s="12"/>
      <c r="F110" s="127"/>
    </row>
    <row r="111" spans="1:6" ht="12.75">
      <c r="A111" s="3"/>
      <c r="B111" s="9"/>
      <c r="C111" s="9"/>
      <c r="D111" s="10"/>
      <c r="E111" s="12"/>
      <c r="F111" s="127"/>
    </row>
    <row r="112" spans="1:6" ht="12.75">
      <c r="A112" s="3"/>
      <c r="B112" s="9"/>
      <c r="C112" s="9"/>
      <c r="D112" s="10"/>
      <c r="E112" s="12"/>
      <c r="F112" s="127"/>
    </row>
    <row r="113" spans="1:6" ht="12.75">
      <c r="A113" s="3"/>
      <c r="B113" s="9"/>
      <c r="C113" s="9"/>
      <c r="D113" s="10"/>
      <c r="E113" s="12"/>
      <c r="F113" s="127"/>
    </row>
    <row r="114" spans="1:6" ht="12.75">
      <c r="A114" s="3"/>
      <c r="B114" s="9"/>
      <c r="C114" s="9"/>
      <c r="D114" s="10"/>
      <c r="E114" s="12"/>
      <c r="F114" s="127"/>
    </row>
    <row r="115" spans="1:6" ht="12.75">
      <c r="A115" s="3"/>
      <c r="B115" s="9"/>
      <c r="C115" s="9"/>
      <c r="D115" s="10"/>
      <c r="E115" s="12"/>
      <c r="F115" s="127"/>
    </row>
    <row r="116" spans="1:6" ht="12.75">
      <c r="A116" s="3"/>
      <c r="B116" s="9"/>
      <c r="C116" s="9"/>
      <c r="D116" s="10"/>
      <c r="E116" s="12"/>
      <c r="F116" s="127"/>
    </row>
    <row r="117" spans="1:6" ht="12.75">
      <c r="A117" s="3" t="s">
        <v>19</v>
      </c>
      <c r="B117" s="39" t="s">
        <v>18</v>
      </c>
      <c r="C117" s="9"/>
      <c r="D117" s="10"/>
      <c r="E117" s="12"/>
      <c r="F117" s="127"/>
    </row>
    <row r="118" spans="1:6" ht="12.75">
      <c r="A118" s="3"/>
      <c r="B118" s="39"/>
      <c r="C118" s="9"/>
      <c r="D118" s="10"/>
      <c r="E118" s="12"/>
      <c r="F118" s="127"/>
    </row>
    <row r="119" spans="1:6" ht="12.75">
      <c r="A119" s="11" t="s">
        <v>41</v>
      </c>
      <c r="B119" s="2" t="s">
        <v>20</v>
      </c>
      <c r="C119" s="9"/>
      <c r="D119" s="10"/>
      <c r="E119" s="12"/>
      <c r="F119" s="127"/>
    </row>
    <row r="120" spans="1:6" ht="12.75">
      <c r="A120" s="11"/>
      <c r="B120" s="57" t="s">
        <v>161</v>
      </c>
      <c r="C120" s="9"/>
      <c r="D120" s="10"/>
      <c r="E120" s="12"/>
      <c r="F120" s="127"/>
    </row>
    <row r="121" spans="1:6" ht="12.75">
      <c r="A121" s="11"/>
      <c r="B121" s="9"/>
      <c r="C121" s="26" t="s">
        <v>11</v>
      </c>
      <c r="D121" s="27">
        <v>38</v>
      </c>
      <c r="E121" s="98"/>
      <c r="F121" s="128">
        <f>D121*E121</f>
        <v>0</v>
      </c>
    </row>
    <row r="122" spans="1:6" ht="12.75">
      <c r="A122" s="11"/>
      <c r="B122" s="9"/>
      <c r="C122" s="9"/>
      <c r="D122" s="10"/>
      <c r="E122" s="12"/>
      <c r="F122" s="127"/>
    </row>
    <row r="123" spans="1:6" ht="12.75">
      <c r="A123" s="11" t="s">
        <v>22</v>
      </c>
      <c r="B123" s="2" t="s">
        <v>21</v>
      </c>
      <c r="C123" s="26"/>
      <c r="D123" s="27"/>
      <c r="E123" s="28"/>
      <c r="F123" s="128"/>
    </row>
    <row r="124" spans="1:6" ht="12.75">
      <c r="A124" s="11"/>
      <c r="B124" s="2" t="s">
        <v>74</v>
      </c>
      <c r="C124" s="26"/>
      <c r="D124" s="27"/>
      <c r="E124" s="28"/>
      <c r="F124" s="128"/>
    </row>
    <row r="125" spans="1:6" ht="12.75">
      <c r="A125" s="2"/>
      <c r="B125" s="41" t="s">
        <v>71</v>
      </c>
      <c r="C125" s="26"/>
      <c r="D125" s="27"/>
      <c r="E125" s="28"/>
      <c r="F125" s="128"/>
    </row>
    <row r="126" spans="1:6" ht="12.75">
      <c r="A126" s="2"/>
      <c r="B126" s="61" t="s">
        <v>335</v>
      </c>
      <c r="C126" s="26"/>
      <c r="D126" s="27"/>
      <c r="E126" s="28"/>
      <c r="F126" s="128"/>
    </row>
    <row r="127" spans="1:6" ht="12.75">
      <c r="A127" s="22" t="s">
        <v>72</v>
      </c>
      <c r="B127" s="62" t="s">
        <v>336</v>
      </c>
      <c r="C127" s="26" t="s">
        <v>11</v>
      </c>
      <c r="D127" s="27">
        <v>304</v>
      </c>
      <c r="E127" s="98"/>
      <c r="F127" s="128">
        <f>D127*E127</f>
        <v>0</v>
      </c>
    </row>
    <row r="128" spans="1:6" ht="12.75">
      <c r="A128" s="22" t="s">
        <v>73</v>
      </c>
      <c r="B128" s="62" t="s">
        <v>337</v>
      </c>
      <c r="C128" s="26" t="s">
        <v>11</v>
      </c>
      <c r="D128" s="27">
        <v>76</v>
      </c>
      <c r="E128" s="98"/>
      <c r="F128" s="128">
        <f>D128*E128</f>
        <v>0</v>
      </c>
    </row>
    <row r="129" spans="1:6" ht="12.75">
      <c r="A129" s="2"/>
      <c r="B129" s="41"/>
      <c r="F129" s="134"/>
    </row>
    <row r="130" spans="1:6" ht="12.75">
      <c r="A130" s="11" t="s">
        <v>24</v>
      </c>
      <c r="B130" s="2" t="s">
        <v>23</v>
      </c>
      <c r="C130" s="26"/>
      <c r="D130" s="27"/>
      <c r="E130" s="28"/>
      <c r="F130" s="128"/>
    </row>
    <row r="131" spans="1:6" ht="12.75">
      <c r="A131" s="11"/>
      <c r="B131" s="2" t="s">
        <v>25</v>
      </c>
      <c r="C131" s="26"/>
      <c r="D131" s="27"/>
      <c r="E131" s="28"/>
      <c r="F131" s="128"/>
    </row>
    <row r="132" spans="1:6" ht="12.75">
      <c r="A132" s="11"/>
      <c r="B132" s="9"/>
      <c r="C132" s="26" t="s">
        <v>12</v>
      </c>
      <c r="D132" s="27">
        <v>252</v>
      </c>
      <c r="E132" s="98"/>
      <c r="F132" s="128">
        <f>D132*E132</f>
        <v>0</v>
      </c>
    </row>
    <row r="133" spans="3:6" ht="12.75">
      <c r="C133" s="31"/>
      <c r="D133" s="31"/>
      <c r="E133" s="31"/>
      <c r="F133" s="91"/>
    </row>
    <row r="134" spans="1:6" ht="12.75">
      <c r="A134" s="11" t="s">
        <v>35</v>
      </c>
      <c r="B134" s="9" t="s">
        <v>36</v>
      </c>
      <c r="C134" s="26"/>
      <c r="D134" s="27"/>
      <c r="E134" s="28"/>
      <c r="F134" s="128"/>
    </row>
    <row r="135" spans="1:6" ht="12.75">
      <c r="A135" s="11"/>
      <c r="B135" s="9" t="s">
        <v>75</v>
      </c>
      <c r="C135" s="26"/>
      <c r="D135" s="27"/>
      <c r="E135" s="28"/>
      <c r="F135" s="128"/>
    </row>
    <row r="136" spans="1:6" ht="12.75">
      <c r="A136" s="11"/>
      <c r="B136" s="9"/>
      <c r="C136" s="26" t="s">
        <v>12</v>
      </c>
      <c r="D136" s="27">
        <v>163</v>
      </c>
      <c r="E136" s="98"/>
      <c r="F136" s="128">
        <f>D136*E136</f>
        <v>0</v>
      </c>
    </row>
    <row r="137" spans="1:6" ht="12.75">
      <c r="A137" s="11"/>
      <c r="B137" s="9"/>
      <c r="C137" s="26"/>
      <c r="D137" s="27"/>
      <c r="E137" s="28"/>
      <c r="F137" s="128"/>
    </row>
    <row r="138" spans="1:6" ht="12.75">
      <c r="A138" s="69" t="s">
        <v>47</v>
      </c>
      <c r="B138" s="73" t="s">
        <v>48</v>
      </c>
      <c r="C138" s="70"/>
      <c r="D138" s="71"/>
      <c r="E138" s="72"/>
      <c r="F138" s="83"/>
    </row>
    <row r="139" spans="1:6" ht="12.75">
      <c r="A139" s="69"/>
      <c r="B139" s="73" t="s">
        <v>338</v>
      </c>
      <c r="C139" s="70"/>
      <c r="D139" s="71"/>
      <c r="E139" s="72"/>
      <c r="F139" s="83"/>
    </row>
    <row r="140" spans="1:6" ht="12.75">
      <c r="A140" s="69"/>
      <c r="B140" s="73" t="s">
        <v>76</v>
      </c>
      <c r="C140" s="70"/>
      <c r="D140" s="71"/>
      <c r="E140" s="72"/>
      <c r="F140" s="83"/>
    </row>
    <row r="141" spans="1:6" ht="12.75">
      <c r="A141" s="69"/>
      <c r="B141" s="73"/>
      <c r="C141" s="70" t="s">
        <v>11</v>
      </c>
      <c r="D141" s="71">
        <v>40</v>
      </c>
      <c r="E141" s="99"/>
      <c r="F141" s="83">
        <f>D141*E141</f>
        <v>0</v>
      </c>
    </row>
    <row r="142" spans="1:6" ht="12.75">
      <c r="A142" s="69"/>
      <c r="B142" s="73"/>
      <c r="C142" s="70"/>
      <c r="D142" s="71"/>
      <c r="E142" s="72"/>
      <c r="F142" s="83"/>
    </row>
    <row r="143" spans="1:6" ht="12.75">
      <c r="A143" s="11" t="s">
        <v>49</v>
      </c>
      <c r="B143" s="2" t="s">
        <v>50</v>
      </c>
      <c r="C143" s="26"/>
      <c r="D143" s="27"/>
      <c r="E143" s="28"/>
      <c r="F143" s="128"/>
    </row>
    <row r="144" spans="1:6" ht="12.75">
      <c r="A144" s="11"/>
      <c r="B144" s="2" t="s">
        <v>51</v>
      </c>
      <c r="C144" s="26"/>
      <c r="D144" s="27"/>
      <c r="E144" s="28"/>
      <c r="F144" s="128"/>
    </row>
    <row r="145" spans="1:6" ht="12.75">
      <c r="A145" s="11"/>
      <c r="B145" s="9"/>
      <c r="C145" s="26" t="s">
        <v>12</v>
      </c>
      <c r="D145" s="27">
        <v>56</v>
      </c>
      <c r="E145" s="98"/>
      <c r="F145" s="128">
        <f>D145*E145</f>
        <v>0</v>
      </c>
    </row>
    <row r="146" spans="1:6" ht="12.75">
      <c r="A146" s="11"/>
      <c r="B146" s="9"/>
      <c r="C146" s="26"/>
      <c r="D146" s="27"/>
      <c r="E146" s="28"/>
      <c r="F146" s="128"/>
    </row>
    <row r="147" spans="1:6" ht="12.75">
      <c r="A147" s="75" t="s">
        <v>283</v>
      </c>
      <c r="B147" s="57" t="s">
        <v>392</v>
      </c>
      <c r="C147" s="31"/>
      <c r="D147" s="31"/>
      <c r="E147" s="31"/>
      <c r="F147" s="91"/>
    </row>
    <row r="148" spans="1:6" ht="12.75">
      <c r="A148" s="75"/>
      <c r="B148" s="57" t="s">
        <v>285</v>
      </c>
      <c r="C148" s="31"/>
      <c r="D148" s="31"/>
      <c r="E148" s="31"/>
      <c r="F148" s="91"/>
    </row>
    <row r="149" spans="2:6" ht="12.75">
      <c r="B149" s="115" t="s">
        <v>393</v>
      </c>
      <c r="C149" s="70" t="s">
        <v>11</v>
      </c>
      <c r="D149" s="71">
        <v>33</v>
      </c>
      <c r="E149" s="84"/>
      <c r="F149" s="83">
        <f>D149*E149</f>
        <v>0</v>
      </c>
    </row>
    <row r="150" spans="3:6" ht="12.75">
      <c r="C150" s="31"/>
      <c r="D150" s="31"/>
      <c r="E150" s="31"/>
      <c r="F150" s="91"/>
    </row>
    <row r="151" spans="1:6" ht="12.75">
      <c r="A151" s="75" t="s">
        <v>287</v>
      </c>
      <c r="B151" s="57" t="s">
        <v>288</v>
      </c>
      <c r="C151" s="70"/>
      <c r="D151" s="71"/>
      <c r="E151" s="72"/>
      <c r="F151" s="83"/>
    </row>
    <row r="152" spans="2:6" ht="12.75">
      <c r="B152" s="57" t="s">
        <v>25</v>
      </c>
      <c r="C152" s="70"/>
      <c r="D152" s="71"/>
      <c r="E152" s="72"/>
      <c r="F152" s="83"/>
    </row>
    <row r="153" spans="2:6" ht="12.75">
      <c r="B153" s="73"/>
      <c r="C153" s="70" t="s">
        <v>12</v>
      </c>
      <c r="D153" s="71">
        <v>130</v>
      </c>
      <c r="E153" s="84"/>
      <c r="F153" s="83">
        <f>D153*E153</f>
        <v>0</v>
      </c>
    </row>
    <row r="154" spans="1:6" ht="12.75">
      <c r="A154" s="11"/>
      <c r="B154" s="9"/>
      <c r="C154" s="26"/>
      <c r="D154" s="27"/>
      <c r="E154" s="28"/>
      <c r="F154" s="128"/>
    </row>
    <row r="155" spans="1:6" ht="12.75">
      <c r="A155" s="11" t="s">
        <v>52</v>
      </c>
      <c r="B155" s="2" t="s">
        <v>50</v>
      </c>
      <c r="C155" s="26"/>
      <c r="D155" s="27"/>
      <c r="E155" s="28"/>
      <c r="F155" s="128"/>
    </row>
    <row r="156" spans="1:6" ht="12.75">
      <c r="A156" s="11"/>
      <c r="B156" s="2" t="s">
        <v>26</v>
      </c>
      <c r="C156" s="26"/>
      <c r="D156" s="27"/>
      <c r="E156" s="28"/>
      <c r="F156" s="128"/>
    </row>
    <row r="157" spans="1:6" ht="12.75">
      <c r="A157" s="11"/>
      <c r="B157" s="9"/>
      <c r="C157" s="26" t="s">
        <v>12</v>
      </c>
      <c r="D157" s="27">
        <v>95</v>
      </c>
      <c r="E157" s="98"/>
      <c r="F157" s="128">
        <f>D157*E157</f>
        <v>0</v>
      </c>
    </row>
    <row r="158" spans="1:6" ht="12.75">
      <c r="A158" s="11"/>
      <c r="B158" s="9"/>
      <c r="C158" s="26"/>
      <c r="D158" s="27"/>
      <c r="E158" s="28"/>
      <c r="F158" s="128"/>
    </row>
    <row r="159" spans="1:6" ht="12.75">
      <c r="A159" s="11" t="s">
        <v>28</v>
      </c>
      <c r="B159" s="2" t="s">
        <v>27</v>
      </c>
      <c r="C159" s="31"/>
      <c r="D159" s="31"/>
      <c r="E159" s="31"/>
      <c r="F159" s="91"/>
    </row>
    <row r="160" spans="1:6" ht="12.75">
      <c r="A160" s="11"/>
      <c r="B160" s="2"/>
      <c r="C160" s="26" t="s">
        <v>12</v>
      </c>
      <c r="D160" s="27">
        <v>151</v>
      </c>
      <c r="E160" s="98"/>
      <c r="F160" s="128">
        <f>D160*E160</f>
        <v>0</v>
      </c>
    </row>
    <row r="161" spans="1:6" ht="12.75">
      <c r="A161" s="11"/>
      <c r="B161" s="9"/>
      <c r="C161" s="31"/>
      <c r="D161" s="31"/>
      <c r="E161" s="31"/>
      <c r="F161" s="91"/>
    </row>
    <row r="162" spans="1:6" ht="12.75">
      <c r="A162" s="60" t="s">
        <v>124</v>
      </c>
      <c r="B162" s="65" t="s">
        <v>42</v>
      </c>
      <c r="C162" s="31"/>
      <c r="D162" s="31"/>
      <c r="E162" s="31"/>
      <c r="F162" s="91"/>
    </row>
    <row r="163" spans="1:6" ht="12.75">
      <c r="A163" s="24"/>
      <c r="B163" s="65" t="s">
        <v>340</v>
      </c>
      <c r="C163" s="31"/>
      <c r="D163" s="31"/>
      <c r="E163" s="31"/>
      <c r="F163" s="91"/>
    </row>
    <row r="164" spans="1:6" ht="12.75">
      <c r="A164" s="24"/>
      <c r="B164" s="65" t="s">
        <v>341</v>
      </c>
      <c r="F164" s="134"/>
    </row>
    <row r="165" spans="1:6" ht="12.75">
      <c r="A165" s="24"/>
      <c r="B165" s="65" t="s">
        <v>322</v>
      </c>
      <c r="F165" s="134"/>
    </row>
    <row r="166" spans="1:6" ht="12.75">
      <c r="A166" s="24"/>
      <c r="B166" s="65"/>
      <c r="C166" s="26" t="s">
        <v>0</v>
      </c>
      <c r="D166" s="27">
        <v>126</v>
      </c>
      <c r="E166" s="98"/>
      <c r="F166" s="128">
        <f>D166*E166</f>
        <v>0</v>
      </c>
    </row>
    <row r="167" spans="1:6" ht="12.75">
      <c r="A167" s="24"/>
      <c r="B167" s="65"/>
      <c r="C167" s="26"/>
      <c r="D167" s="27"/>
      <c r="E167" s="30"/>
      <c r="F167" s="128"/>
    </row>
    <row r="168" spans="1:6" ht="12.75">
      <c r="A168" s="24"/>
      <c r="B168" s="65"/>
      <c r="C168" s="26"/>
      <c r="D168" s="27"/>
      <c r="E168" s="30"/>
      <c r="F168" s="128"/>
    </row>
    <row r="169" spans="1:6" ht="12.75">
      <c r="A169" s="24"/>
      <c r="B169" s="65"/>
      <c r="C169" s="26"/>
      <c r="D169" s="27"/>
      <c r="E169" s="30"/>
      <c r="F169" s="128"/>
    </row>
    <row r="170" spans="1:6" ht="12.75">
      <c r="A170" s="24"/>
      <c r="B170" s="65"/>
      <c r="C170" s="26"/>
      <c r="D170" s="27"/>
      <c r="E170" s="30"/>
      <c r="F170" s="128"/>
    </row>
    <row r="171" spans="1:6" ht="12.75">
      <c r="A171" s="24"/>
      <c r="B171" s="65"/>
      <c r="C171" s="26"/>
      <c r="D171" s="27"/>
      <c r="E171" s="30"/>
      <c r="F171" s="128"/>
    </row>
    <row r="172" spans="1:6" ht="12.75">
      <c r="A172" s="24"/>
      <c r="B172" s="65"/>
      <c r="C172" s="26"/>
      <c r="D172" s="27"/>
      <c r="E172" s="30"/>
      <c r="F172" s="128"/>
    </row>
    <row r="173" spans="1:6" ht="12.75">
      <c r="A173" s="24"/>
      <c r="B173" s="74"/>
      <c r="C173" s="26"/>
      <c r="D173" s="27"/>
      <c r="E173" s="28"/>
      <c r="F173" s="128"/>
    </row>
    <row r="174" spans="1:6" ht="12.75">
      <c r="A174" s="60" t="s">
        <v>123</v>
      </c>
      <c r="B174" s="74" t="s">
        <v>42</v>
      </c>
      <c r="C174" s="31"/>
      <c r="D174" s="31"/>
      <c r="E174" s="31"/>
      <c r="F174" s="91"/>
    </row>
    <row r="175" spans="1:6" ht="12.75">
      <c r="A175" s="24"/>
      <c r="B175" s="65" t="s">
        <v>314</v>
      </c>
      <c r="C175" s="31"/>
      <c r="D175" s="31"/>
      <c r="E175" s="31"/>
      <c r="F175" s="91"/>
    </row>
    <row r="176" spans="1:6" ht="12.75">
      <c r="A176" s="24"/>
      <c r="B176" s="65" t="s">
        <v>339</v>
      </c>
      <c r="F176" s="134"/>
    </row>
    <row r="177" spans="1:6" ht="12.75">
      <c r="A177" s="24"/>
      <c r="B177" s="65" t="s">
        <v>322</v>
      </c>
      <c r="F177" s="134"/>
    </row>
    <row r="178" spans="1:6" ht="12.75">
      <c r="A178" s="24"/>
      <c r="B178" s="65"/>
      <c r="C178" s="59" t="s">
        <v>0</v>
      </c>
      <c r="D178" s="27">
        <v>7</v>
      </c>
      <c r="E178" s="98"/>
      <c r="F178" s="128">
        <f>D178*E178</f>
        <v>0</v>
      </c>
    </row>
    <row r="179" spans="1:6" ht="12.75">
      <c r="A179" s="24"/>
      <c r="B179" s="74"/>
      <c r="C179" s="36"/>
      <c r="D179" s="29"/>
      <c r="E179" s="30"/>
      <c r="F179" s="141"/>
    </row>
    <row r="180" spans="1:6" ht="12.75">
      <c r="A180" s="24" t="s">
        <v>53</v>
      </c>
      <c r="B180" s="2" t="s">
        <v>54</v>
      </c>
      <c r="C180" s="9"/>
      <c r="D180" s="10"/>
      <c r="E180" s="12"/>
      <c r="F180" s="127"/>
    </row>
    <row r="181" spans="1:6" ht="12.75">
      <c r="A181" s="24"/>
      <c r="B181" s="9"/>
      <c r="C181" s="26" t="s">
        <v>11</v>
      </c>
      <c r="D181" s="27">
        <v>340</v>
      </c>
      <c r="E181" s="98"/>
      <c r="F181" s="128">
        <f>D181*E181</f>
        <v>0</v>
      </c>
    </row>
    <row r="182" spans="1:6" ht="12.75">
      <c r="A182" s="24"/>
      <c r="B182" s="9"/>
      <c r="C182" s="26"/>
      <c r="D182" s="27"/>
      <c r="E182" s="28"/>
      <c r="F182" s="128"/>
    </row>
    <row r="183" spans="1:6" ht="12.75">
      <c r="A183" s="24" t="s">
        <v>30</v>
      </c>
      <c r="B183" s="2" t="s">
        <v>29</v>
      </c>
      <c r="F183" s="134"/>
    </row>
    <row r="184" spans="1:6" ht="12.75">
      <c r="A184" s="11"/>
      <c r="B184" s="2"/>
      <c r="C184" s="26" t="s">
        <v>11</v>
      </c>
      <c r="D184" s="27">
        <v>340</v>
      </c>
      <c r="E184" s="98"/>
      <c r="F184" s="128">
        <f>D184*E184</f>
        <v>0</v>
      </c>
    </row>
    <row r="185" spans="1:6" ht="13.5" thickBot="1">
      <c r="A185" s="11"/>
      <c r="B185" s="9"/>
      <c r="C185" s="31"/>
      <c r="D185" s="31"/>
      <c r="E185" s="31"/>
      <c r="F185" s="91"/>
    </row>
    <row r="186" spans="1:6" ht="13.5" thickBot="1">
      <c r="A186" s="3"/>
      <c r="B186" s="13" t="s">
        <v>31</v>
      </c>
      <c r="C186" s="32"/>
      <c r="D186" s="33"/>
      <c r="E186" s="34"/>
      <c r="F186" s="133">
        <f>SUM(F121:F185)</f>
        <v>0</v>
      </c>
    </row>
    <row r="187" spans="1:6" ht="12.75">
      <c r="A187" s="3"/>
      <c r="B187" s="9"/>
      <c r="C187" s="9"/>
      <c r="D187" s="10"/>
      <c r="E187" s="12"/>
      <c r="F187" s="127"/>
    </row>
    <row r="188" spans="1:6" ht="12.75">
      <c r="A188" s="3"/>
      <c r="B188" s="9"/>
      <c r="C188" s="9"/>
      <c r="D188" s="10"/>
      <c r="E188" s="12"/>
      <c r="F188" s="127"/>
    </row>
    <row r="189" spans="1:6" ht="12.75">
      <c r="A189" s="3"/>
      <c r="B189" s="9"/>
      <c r="C189" s="9"/>
      <c r="D189" s="10"/>
      <c r="E189" s="12"/>
      <c r="F189" s="127"/>
    </row>
    <row r="190" spans="1:6" ht="12.75">
      <c r="A190" s="3"/>
      <c r="B190" s="9"/>
      <c r="C190" s="9"/>
      <c r="D190" s="10"/>
      <c r="E190" s="12"/>
      <c r="F190" s="127"/>
    </row>
    <row r="191" spans="1:6" ht="12.75">
      <c r="A191" s="3"/>
      <c r="B191" s="9"/>
      <c r="C191" s="9"/>
      <c r="D191" s="10"/>
      <c r="E191" s="12"/>
      <c r="F191" s="127"/>
    </row>
    <row r="192" spans="1:6" ht="12.75">
      <c r="A192" s="3"/>
      <c r="B192" s="9"/>
      <c r="C192" s="9"/>
      <c r="D192" s="10"/>
      <c r="E192" s="12"/>
      <c r="F192" s="127"/>
    </row>
    <row r="193" spans="1:6" ht="12.75">
      <c r="A193" s="3"/>
      <c r="B193" s="9"/>
      <c r="C193" s="9"/>
      <c r="D193" s="10"/>
      <c r="E193" s="12"/>
      <c r="F193" s="127"/>
    </row>
    <row r="194" spans="1:6" ht="12.75">
      <c r="A194" s="3"/>
      <c r="B194" s="9"/>
      <c r="C194" s="9"/>
      <c r="D194" s="10"/>
      <c r="E194" s="12"/>
      <c r="F194" s="127"/>
    </row>
    <row r="195" spans="1:6" ht="12.75">
      <c r="A195" s="3"/>
      <c r="B195" s="9"/>
      <c r="C195" s="9"/>
      <c r="D195" s="10"/>
      <c r="E195" s="12"/>
      <c r="F195" s="127"/>
    </row>
    <row r="196" spans="1:6" ht="12.75">
      <c r="A196" s="3"/>
      <c r="B196" s="9"/>
      <c r="C196" s="9"/>
      <c r="D196" s="10"/>
      <c r="E196" s="12"/>
      <c r="F196" s="127"/>
    </row>
    <row r="197" spans="1:6" ht="12.75">
      <c r="A197" s="3"/>
      <c r="B197" s="9"/>
      <c r="C197" s="9"/>
      <c r="D197" s="10"/>
      <c r="E197" s="12"/>
      <c r="F197" s="127"/>
    </row>
    <row r="198" spans="1:6" ht="12.75">
      <c r="A198" s="3"/>
      <c r="B198" s="9"/>
      <c r="C198" s="9"/>
      <c r="D198" s="10"/>
      <c r="E198" s="12"/>
      <c r="F198" s="127"/>
    </row>
    <row r="199" spans="1:6" ht="12.75">
      <c r="A199" s="3"/>
      <c r="B199" s="9"/>
      <c r="C199" s="9"/>
      <c r="D199" s="10"/>
      <c r="E199" s="12"/>
      <c r="F199" s="127"/>
    </row>
    <row r="200" spans="1:6" ht="12.75">
      <c r="A200" s="3"/>
      <c r="B200" s="9"/>
      <c r="C200" s="9"/>
      <c r="D200" s="10"/>
      <c r="E200" s="12"/>
      <c r="F200" s="127"/>
    </row>
    <row r="201" spans="1:6" ht="12.75">
      <c r="A201" s="3"/>
      <c r="B201" s="9"/>
      <c r="C201" s="9"/>
      <c r="D201" s="10"/>
      <c r="E201" s="12"/>
      <c r="F201" s="127"/>
    </row>
    <row r="202" spans="1:6" ht="12.75">
      <c r="A202" s="3"/>
      <c r="B202" s="9"/>
      <c r="C202" s="9"/>
      <c r="D202" s="10"/>
      <c r="E202" s="12"/>
      <c r="F202" s="127"/>
    </row>
    <row r="203" spans="1:6" ht="12.75">
      <c r="A203" s="3"/>
      <c r="B203" s="9"/>
      <c r="C203" s="9"/>
      <c r="D203" s="10"/>
      <c r="E203" s="12"/>
      <c r="F203" s="127"/>
    </row>
    <row r="204" spans="1:6" ht="12.75">
      <c r="A204" s="3"/>
      <c r="B204" s="9"/>
      <c r="C204" s="9"/>
      <c r="D204" s="10"/>
      <c r="E204" s="12"/>
      <c r="F204" s="127"/>
    </row>
    <row r="205" spans="1:6" ht="12.75">
      <c r="A205" s="3"/>
      <c r="B205" s="9"/>
      <c r="C205" s="9"/>
      <c r="D205" s="10"/>
      <c r="E205" s="12"/>
      <c r="F205" s="127"/>
    </row>
    <row r="206" spans="1:6" ht="12.75">
      <c r="A206" s="3"/>
      <c r="B206" s="9"/>
      <c r="C206" s="9"/>
      <c r="D206" s="10"/>
      <c r="E206" s="12"/>
      <c r="F206" s="127"/>
    </row>
    <row r="207" spans="1:6" ht="12.75">
      <c r="A207" s="3"/>
      <c r="B207" s="9"/>
      <c r="C207" s="9"/>
      <c r="D207" s="10"/>
      <c r="E207" s="12"/>
      <c r="F207" s="127"/>
    </row>
    <row r="208" spans="1:6" ht="12.75">
      <c r="A208" s="3"/>
      <c r="B208" s="9"/>
      <c r="C208" s="9"/>
      <c r="D208" s="10"/>
      <c r="E208" s="12"/>
      <c r="F208" s="127"/>
    </row>
    <row r="209" spans="1:6" ht="12.75">
      <c r="A209" s="3"/>
      <c r="B209" s="9"/>
      <c r="C209" s="9"/>
      <c r="D209" s="10"/>
      <c r="E209" s="12"/>
      <c r="F209" s="127"/>
    </row>
    <row r="210" spans="1:6" ht="12.75">
      <c r="A210" s="3"/>
      <c r="B210" s="9"/>
      <c r="C210" s="9"/>
      <c r="D210" s="10"/>
      <c r="E210" s="12"/>
      <c r="F210" s="127"/>
    </row>
    <row r="211" spans="1:6" ht="12.75">
      <c r="A211" s="3"/>
      <c r="B211" s="9"/>
      <c r="C211" s="9"/>
      <c r="D211" s="10"/>
      <c r="E211" s="12"/>
      <c r="F211" s="127"/>
    </row>
    <row r="212" spans="1:6" ht="12.75">
      <c r="A212" s="3"/>
      <c r="B212" s="9"/>
      <c r="C212" s="9"/>
      <c r="D212" s="10"/>
      <c r="E212" s="12"/>
      <c r="F212" s="127"/>
    </row>
    <row r="213" spans="1:6" ht="12.75">
      <c r="A213" s="3"/>
      <c r="B213" s="9"/>
      <c r="C213" s="9"/>
      <c r="D213" s="10"/>
      <c r="E213" s="12"/>
      <c r="F213" s="127"/>
    </row>
    <row r="214" spans="1:6" ht="12.75">
      <c r="A214" s="3"/>
      <c r="B214" s="9"/>
      <c r="C214" s="9"/>
      <c r="D214" s="10"/>
      <c r="E214" s="12"/>
      <c r="F214" s="127"/>
    </row>
    <row r="215" spans="1:6" ht="12.75">
      <c r="A215" s="3"/>
      <c r="B215" s="9"/>
      <c r="C215" s="9"/>
      <c r="D215" s="10"/>
      <c r="E215" s="12"/>
      <c r="F215" s="127"/>
    </row>
    <row r="216" spans="1:6" ht="12.75">
      <c r="A216" s="3"/>
      <c r="B216" s="9"/>
      <c r="C216" s="9"/>
      <c r="D216" s="10"/>
      <c r="E216" s="12"/>
      <c r="F216" s="127"/>
    </row>
    <row r="217" spans="1:6" ht="12.75">
      <c r="A217" s="3"/>
      <c r="B217" s="9"/>
      <c r="C217" s="9"/>
      <c r="D217" s="10"/>
      <c r="E217" s="12"/>
      <c r="F217" s="127"/>
    </row>
    <row r="218" spans="1:6" ht="12.75">
      <c r="A218" s="3"/>
      <c r="B218" s="9"/>
      <c r="C218" s="9"/>
      <c r="D218" s="10"/>
      <c r="E218" s="12"/>
      <c r="F218" s="127"/>
    </row>
    <row r="219" spans="1:6" ht="12.75">
      <c r="A219" s="3"/>
      <c r="B219" s="9"/>
      <c r="C219" s="9"/>
      <c r="D219" s="10"/>
      <c r="E219" s="12"/>
      <c r="F219" s="127"/>
    </row>
    <row r="220" spans="1:6" ht="12.75">
      <c r="A220" s="3"/>
      <c r="B220" s="9"/>
      <c r="C220" s="9"/>
      <c r="D220" s="10"/>
      <c r="E220" s="12"/>
      <c r="F220" s="127"/>
    </row>
    <row r="221" spans="1:6" ht="12.75">
      <c r="A221" s="3"/>
      <c r="B221" s="9"/>
      <c r="C221" s="9"/>
      <c r="D221" s="10"/>
      <c r="E221" s="12"/>
      <c r="F221" s="127"/>
    </row>
    <row r="222" spans="1:6" ht="12.75">
      <c r="A222" s="3"/>
      <c r="B222" s="9"/>
      <c r="C222" s="9"/>
      <c r="D222" s="10"/>
      <c r="E222" s="12"/>
      <c r="F222" s="127"/>
    </row>
    <row r="223" spans="1:6" ht="12.75">
      <c r="A223" s="3"/>
      <c r="B223" s="9"/>
      <c r="C223" s="9"/>
      <c r="D223" s="10"/>
      <c r="E223" s="12"/>
      <c r="F223" s="127"/>
    </row>
    <row r="224" spans="1:6" ht="12.75">
      <c r="A224" s="3"/>
      <c r="B224" s="9"/>
      <c r="C224" s="9"/>
      <c r="D224" s="10"/>
      <c r="E224" s="12"/>
      <c r="F224" s="127"/>
    </row>
    <row r="225" spans="1:6" ht="12.75">
      <c r="A225" s="3"/>
      <c r="B225" s="9"/>
      <c r="C225" s="9"/>
      <c r="D225" s="10"/>
      <c r="E225" s="12"/>
      <c r="F225" s="127"/>
    </row>
    <row r="226" spans="1:6" ht="12.75">
      <c r="A226" s="3"/>
      <c r="B226" s="9"/>
      <c r="C226" s="9"/>
      <c r="D226" s="10"/>
      <c r="E226" s="12"/>
      <c r="F226" s="127"/>
    </row>
    <row r="227" spans="1:6" ht="12.75">
      <c r="A227" s="3"/>
      <c r="B227" s="9"/>
      <c r="C227" s="9"/>
      <c r="D227" s="10"/>
      <c r="E227" s="12"/>
      <c r="F227" s="127"/>
    </row>
    <row r="228" spans="1:6" ht="12.75">
      <c r="A228" s="3"/>
      <c r="B228" s="9"/>
      <c r="C228" s="9"/>
      <c r="D228" s="10"/>
      <c r="E228" s="12"/>
      <c r="F228" s="127"/>
    </row>
    <row r="229" spans="1:6" ht="12.75">
      <c r="A229" s="3"/>
      <c r="B229" s="9"/>
      <c r="C229" s="9"/>
      <c r="D229" s="10"/>
      <c r="E229" s="12"/>
      <c r="F229" s="127"/>
    </row>
    <row r="230" spans="1:6" ht="12.75">
      <c r="A230" s="3"/>
      <c r="B230" s="9"/>
      <c r="C230" s="9"/>
      <c r="D230" s="10"/>
      <c r="E230" s="12"/>
      <c r="F230" s="127"/>
    </row>
    <row r="231" spans="1:6" ht="12.75">
      <c r="A231" s="3" t="s">
        <v>10</v>
      </c>
      <c r="B231" s="8" t="s">
        <v>98</v>
      </c>
      <c r="C231" s="9"/>
      <c r="D231" s="10"/>
      <c r="E231" s="12"/>
      <c r="F231" s="127"/>
    </row>
    <row r="232" spans="1:6" ht="12.75">
      <c r="A232" s="3"/>
      <c r="B232" s="8"/>
      <c r="C232" s="9"/>
      <c r="D232" s="10"/>
      <c r="E232" s="12"/>
      <c r="F232" s="127"/>
    </row>
    <row r="233" spans="1:6" ht="12.75">
      <c r="A233" s="38" t="s">
        <v>127</v>
      </c>
      <c r="B233" s="57" t="s">
        <v>32</v>
      </c>
      <c r="C233" s="9"/>
      <c r="D233" s="10"/>
      <c r="E233" s="12"/>
      <c r="F233" s="127"/>
    </row>
    <row r="234" spans="1:6" ht="12.75">
      <c r="A234" s="3"/>
      <c r="B234" s="57" t="s">
        <v>141</v>
      </c>
      <c r="C234" s="2"/>
      <c r="D234" s="2"/>
      <c r="E234" s="2"/>
      <c r="F234" s="130"/>
    </row>
    <row r="235" spans="1:6" ht="12.75">
      <c r="A235" s="3"/>
      <c r="B235" s="9"/>
      <c r="C235" s="26" t="s">
        <v>11</v>
      </c>
      <c r="D235" s="27">
        <v>7</v>
      </c>
      <c r="E235" s="98"/>
      <c r="F235" s="128">
        <f>D235*E235</f>
        <v>0</v>
      </c>
    </row>
    <row r="236" spans="1:6" ht="12.75">
      <c r="A236" s="3"/>
      <c r="B236" s="8"/>
      <c r="C236" s="9"/>
      <c r="D236" s="10"/>
      <c r="E236" s="12"/>
      <c r="F236" s="127"/>
    </row>
    <row r="237" spans="1:6" ht="12.75">
      <c r="A237" s="66" t="s">
        <v>129</v>
      </c>
      <c r="B237" s="2" t="s">
        <v>32</v>
      </c>
      <c r="C237" s="9"/>
      <c r="D237" s="10"/>
      <c r="E237" s="12"/>
      <c r="F237" s="127"/>
    </row>
    <row r="238" spans="1:6" ht="12.75">
      <c r="A238" s="2"/>
      <c r="B238" s="57" t="s">
        <v>128</v>
      </c>
      <c r="C238" s="2"/>
      <c r="D238" s="2"/>
      <c r="E238" s="2"/>
      <c r="F238" s="130"/>
    </row>
    <row r="239" spans="1:6" ht="12.75">
      <c r="A239" s="2"/>
      <c r="B239" s="56" t="s">
        <v>171</v>
      </c>
      <c r="F239" s="134"/>
    </row>
    <row r="240" spans="1:6" ht="12.75">
      <c r="A240" s="2"/>
      <c r="B240" s="6"/>
      <c r="C240" s="26" t="s">
        <v>11</v>
      </c>
      <c r="D240" s="27">
        <v>28</v>
      </c>
      <c r="E240" s="98"/>
      <c r="F240" s="128">
        <f>D240*E240</f>
        <v>0</v>
      </c>
    </row>
    <row r="241" spans="1:6" ht="12.75">
      <c r="A241" s="2"/>
      <c r="B241" s="6"/>
      <c r="C241" s="6"/>
      <c r="D241" s="7"/>
      <c r="E241" s="7"/>
      <c r="F241" s="132"/>
    </row>
    <row r="242" spans="1:6" ht="12.75">
      <c r="A242" s="75" t="s">
        <v>173</v>
      </c>
      <c r="B242" s="73" t="s">
        <v>174</v>
      </c>
      <c r="C242" s="78"/>
      <c r="D242" s="79"/>
      <c r="E242" s="79"/>
      <c r="F242" s="135"/>
    </row>
    <row r="243" spans="1:6" ht="12.75">
      <c r="A243" s="57"/>
      <c r="B243" s="73" t="s">
        <v>175</v>
      </c>
      <c r="C243" s="78"/>
      <c r="D243" s="79"/>
      <c r="E243" s="79"/>
      <c r="F243" s="135"/>
    </row>
    <row r="244" spans="1:6" ht="12.75">
      <c r="A244" s="57"/>
      <c r="B244" s="73"/>
      <c r="C244" s="70" t="s">
        <v>12</v>
      </c>
      <c r="D244" s="71">
        <v>137</v>
      </c>
      <c r="E244" s="100"/>
      <c r="F244" s="83">
        <f>D244*E244</f>
        <v>0</v>
      </c>
    </row>
    <row r="245" spans="1:6" ht="12.75">
      <c r="A245" s="2"/>
      <c r="B245" s="6"/>
      <c r="C245" s="6"/>
      <c r="D245" s="7"/>
      <c r="E245" s="7"/>
      <c r="F245" s="132"/>
    </row>
    <row r="246" spans="1:6" ht="12.75">
      <c r="A246" s="75" t="s">
        <v>346</v>
      </c>
      <c r="B246" s="73" t="s">
        <v>347</v>
      </c>
      <c r="C246" s="80"/>
      <c r="D246" s="80"/>
      <c r="E246" s="80"/>
      <c r="F246" s="83"/>
    </row>
    <row r="247" spans="1:6" ht="12.75">
      <c r="A247" s="57"/>
      <c r="B247" s="73" t="s">
        <v>348</v>
      </c>
      <c r="C247" s="80"/>
      <c r="D247" s="80"/>
      <c r="E247" s="80"/>
      <c r="F247" s="83"/>
    </row>
    <row r="248" spans="1:6" ht="12.75">
      <c r="A248" s="57"/>
      <c r="B248" s="73" t="s">
        <v>349</v>
      </c>
      <c r="C248" s="80"/>
      <c r="D248" s="80"/>
      <c r="E248" s="80"/>
      <c r="F248" s="83"/>
    </row>
    <row r="249" spans="1:6" ht="12.75">
      <c r="A249" s="57"/>
      <c r="B249" s="73" t="s">
        <v>394</v>
      </c>
      <c r="C249" s="70" t="s">
        <v>12</v>
      </c>
      <c r="D249" s="71">
        <v>8.5</v>
      </c>
      <c r="E249" s="99"/>
      <c r="F249" s="83">
        <f>D249*E249</f>
        <v>0</v>
      </c>
    </row>
    <row r="250" spans="1:6" ht="12.75">
      <c r="A250" s="2"/>
      <c r="B250" s="56"/>
      <c r="C250" s="35"/>
      <c r="D250" s="35"/>
      <c r="E250" s="35"/>
      <c r="F250" s="136"/>
    </row>
    <row r="251" spans="1:6" ht="12.75">
      <c r="A251" s="75" t="s">
        <v>350</v>
      </c>
      <c r="B251" s="73" t="s">
        <v>351</v>
      </c>
      <c r="C251" s="80"/>
      <c r="D251" s="80"/>
      <c r="E251" s="80"/>
      <c r="F251" s="83"/>
    </row>
    <row r="252" spans="1:6" ht="12.75">
      <c r="A252" s="57"/>
      <c r="B252" s="73" t="s">
        <v>352</v>
      </c>
      <c r="C252" s="80"/>
      <c r="D252" s="80"/>
      <c r="E252" s="80"/>
      <c r="F252" s="83"/>
    </row>
    <row r="253" spans="1:6" ht="12.75">
      <c r="A253" s="57"/>
      <c r="B253" s="73"/>
      <c r="C253" s="70" t="s">
        <v>11</v>
      </c>
      <c r="D253" s="71">
        <v>1</v>
      </c>
      <c r="E253" s="99"/>
      <c r="F253" s="83">
        <f>D253*E253</f>
        <v>0</v>
      </c>
    </row>
    <row r="254" spans="1:6" ht="12.75">
      <c r="A254" s="2"/>
      <c r="B254" s="56"/>
      <c r="C254" s="35"/>
      <c r="D254" s="35"/>
      <c r="E254" s="35"/>
      <c r="F254" s="136"/>
    </row>
    <row r="255" spans="1:6" ht="12.75">
      <c r="A255" s="22" t="s">
        <v>69</v>
      </c>
      <c r="B255" s="9" t="s">
        <v>37</v>
      </c>
      <c r="C255" s="35"/>
      <c r="D255" s="35"/>
      <c r="E255" s="35"/>
      <c r="F255" s="136"/>
    </row>
    <row r="256" spans="1:6" ht="12.75">
      <c r="A256" s="22"/>
      <c r="B256" s="56" t="s">
        <v>130</v>
      </c>
      <c r="C256" s="35"/>
      <c r="D256" s="35"/>
      <c r="E256" s="35"/>
      <c r="F256" s="136"/>
    </row>
    <row r="257" spans="1:6" ht="12.75">
      <c r="A257" s="22"/>
      <c r="B257" s="56" t="s">
        <v>353</v>
      </c>
      <c r="C257" s="35"/>
      <c r="D257" s="35"/>
      <c r="E257" s="35"/>
      <c r="F257" s="136"/>
    </row>
    <row r="258" spans="1:6" ht="12.75">
      <c r="A258" s="22"/>
      <c r="B258" s="9"/>
      <c r="C258" s="26" t="s">
        <v>1</v>
      </c>
      <c r="D258" s="27">
        <v>130</v>
      </c>
      <c r="E258" s="98"/>
      <c r="F258" s="128">
        <f>D258*E258</f>
        <v>0</v>
      </c>
    </row>
    <row r="259" spans="1:6" ht="12.75">
      <c r="A259" s="2"/>
      <c r="B259" s="56"/>
      <c r="C259" s="35"/>
      <c r="D259" s="35"/>
      <c r="E259" s="35"/>
      <c r="F259" s="136"/>
    </row>
    <row r="260" spans="1:6" ht="13.5" thickBot="1">
      <c r="A260" s="22"/>
      <c r="B260" s="9"/>
      <c r="C260" s="26"/>
      <c r="D260" s="27"/>
      <c r="E260" s="28"/>
      <c r="F260" s="128"/>
    </row>
    <row r="261" spans="1:6" ht="13.5" thickBot="1">
      <c r="A261" s="11"/>
      <c r="B261" s="68" t="s">
        <v>126</v>
      </c>
      <c r="C261" s="32"/>
      <c r="D261" s="33"/>
      <c r="E261" s="34"/>
      <c r="F261" s="133">
        <f>SUM(F235:F260)</f>
        <v>0</v>
      </c>
    </row>
    <row r="262" spans="1:6" ht="12.75">
      <c r="A262" s="11"/>
      <c r="B262" s="2"/>
      <c r="C262" s="2"/>
      <c r="D262" s="2"/>
      <c r="E262" s="2"/>
      <c r="F262" s="130"/>
    </row>
    <row r="263" spans="1:6" ht="12.75">
      <c r="A263" s="122" t="s">
        <v>13</v>
      </c>
      <c r="B263" s="39" t="s">
        <v>14</v>
      </c>
      <c r="C263" s="9"/>
      <c r="D263" s="10"/>
      <c r="E263" s="12"/>
      <c r="F263" s="127"/>
    </row>
    <row r="264" spans="1:6" ht="12.75">
      <c r="A264" s="11"/>
      <c r="B264" s="9"/>
      <c r="C264" s="9"/>
      <c r="D264" s="10"/>
      <c r="E264" s="12"/>
      <c r="F264" s="127"/>
    </row>
    <row r="265" spans="1:6" ht="12.75">
      <c r="A265" s="58" t="s">
        <v>359</v>
      </c>
      <c r="B265" s="56" t="s">
        <v>85</v>
      </c>
      <c r="C265" s="9"/>
      <c r="D265" s="10"/>
      <c r="E265" s="12"/>
      <c r="F265" s="127"/>
    </row>
    <row r="266" spans="1:6" ht="12.75">
      <c r="A266" s="11"/>
      <c r="B266" s="56" t="s">
        <v>361</v>
      </c>
      <c r="C266" s="9"/>
      <c r="D266" s="10"/>
      <c r="E266" s="12"/>
      <c r="F266" s="127"/>
    </row>
    <row r="267" spans="1:6" ht="12.75">
      <c r="A267" s="11"/>
      <c r="B267" s="56" t="s">
        <v>395</v>
      </c>
      <c r="C267" s="9"/>
      <c r="D267" s="10"/>
      <c r="E267" s="12"/>
      <c r="F267" s="127"/>
    </row>
    <row r="268" spans="1:6" ht="12.75">
      <c r="A268" s="11"/>
      <c r="B268" s="56" t="s">
        <v>92</v>
      </c>
      <c r="C268" s="9"/>
      <c r="D268" s="10"/>
      <c r="E268" s="12"/>
      <c r="F268" s="127"/>
    </row>
    <row r="269" spans="1:6" ht="12.75">
      <c r="A269" s="11"/>
      <c r="B269" s="56" t="s">
        <v>334</v>
      </c>
      <c r="C269" s="9"/>
      <c r="D269" s="10"/>
      <c r="E269" s="12"/>
      <c r="F269" s="127"/>
    </row>
    <row r="270" spans="1:6" ht="12.75">
      <c r="A270" s="11"/>
      <c r="B270" s="56" t="s">
        <v>396</v>
      </c>
      <c r="C270" s="26" t="s">
        <v>1</v>
      </c>
      <c r="D270" s="27">
        <v>137</v>
      </c>
      <c r="E270" s="98"/>
      <c r="F270" s="128">
        <f>D270*E270</f>
        <v>0</v>
      </c>
    </row>
    <row r="271" spans="1:6" ht="12.75">
      <c r="A271" s="11"/>
      <c r="B271" s="56" t="s">
        <v>131</v>
      </c>
      <c r="C271" s="59" t="s">
        <v>11</v>
      </c>
      <c r="D271" s="27">
        <v>21</v>
      </c>
      <c r="E271" s="98"/>
      <c r="F271" s="128">
        <f>D271*E271</f>
        <v>0</v>
      </c>
    </row>
    <row r="272" spans="1:6" ht="12.75">
      <c r="A272" s="11"/>
      <c r="B272" s="56" t="s">
        <v>303</v>
      </c>
      <c r="C272" s="59" t="s">
        <v>12</v>
      </c>
      <c r="D272" s="27">
        <v>220</v>
      </c>
      <c r="E272" s="98"/>
      <c r="F272" s="128">
        <f>D272*E272</f>
        <v>0</v>
      </c>
    </row>
    <row r="273" spans="1:6" ht="12.75">
      <c r="A273" s="11"/>
      <c r="B273" s="56"/>
      <c r="C273" s="26"/>
      <c r="D273" s="27"/>
      <c r="E273" s="28"/>
      <c r="F273" s="128"/>
    </row>
    <row r="274" spans="1:6" ht="12.75">
      <c r="A274" s="69" t="s">
        <v>398</v>
      </c>
      <c r="B274" s="73" t="s">
        <v>400</v>
      </c>
      <c r="C274" s="70"/>
      <c r="D274" s="71"/>
      <c r="E274" s="12"/>
      <c r="F274" s="127"/>
    </row>
    <row r="275" spans="1:6" ht="12.75">
      <c r="A275" s="69"/>
      <c r="B275" s="73" t="s">
        <v>401</v>
      </c>
      <c r="C275" s="70"/>
      <c r="D275" s="71"/>
      <c r="E275" s="12"/>
      <c r="F275" s="127"/>
    </row>
    <row r="276" spans="1:6" ht="12.75">
      <c r="A276" s="69"/>
      <c r="B276" s="73"/>
      <c r="C276" s="70" t="s">
        <v>0</v>
      </c>
      <c r="D276" s="27">
        <v>6</v>
      </c>
      <c r="E276" s="98"/>
      <c r="F276" s="128">
        <f>D276*E276</f>
        <v>0</v>
      </c>
    </row>
    <row r="277" spans="1:6" ht="12.75">
      <c r="A277" s="11"/>
      <c r="B277" s="56"/>
      <c r="C277" s="26"/>
      <c r="D277" s="27"/>
      <c r="E277" s="28"/>
      <c r="F277" s="128"/>
    </row>
    <row r="278" spans="1:6" ht="12.75">
      <c r="A278" s="69" t="s">
        <v>399</v>
      </c>
      <c r="B278" s="73" t="s">
        <v>397</v>
      </c>
      <c r="C278" s="70"/>
      <c r="D278" s="71"/>
      <c r="E278" s="12"/>
      <c r="F278" s="127"/>
    </row>
    <row r="279" spans="1:6" ht="12.75">
      <c r="A279" s="69"/>
      <c r="B279" s="73" t="s">
        <v>362</v>
      </c>
      <c r="C279" s="70"/>
      <c r="D279" s="71"/>
      <c r="E279" s="12"/>
      <c r="F279" s="127"/>
    </row>
    <row r="280" spans="1:6" ht="12.75">
      <c r="A280" s="69"/>
      <c r="B280" s="73"/>
      <c r="C280" s="70" t="s">
        <v>0</v>
      </c>
      <c r="D280" s="27">
        <v>2</v>
      </c>
      <c r="E280" s="98"/>
      <c r="F280" s="128">
        <f>D280*E280</f>
        <v>0</v>
      </c>
    </row>
    <row r="281" spans="1:6" ht="12.75">
      <c r="A281" s="11"/>
      <c r="B281" s="56"/>
      <c r="C281" s="9"/>
      <c r="D281" s="10"/>
      <c r="E281" s="12"/>
      <c r="F281" s="127"/>
    </row>
    <row r="282" spans="1:6" ht="12.75">
      <c r="A282" s="69" t="s">
        <v>191</v>
      </c>
      <c r="B282" s="57" t="s">
        <v>40</v>
      </c>
      <c r="C282" s="73"/>
      <c r="D282" s="76"/>
      <c r="E282" s="81"/>
      <c r="F282" s="142"/>
    </row>
    <row r="283" spans="1:6" ht="12.75">
      <c r="A283" s="57"/>
      <c r="B283" s="57" t="s">
        <v>38</v>
      </c>
      <c r="C283" s="57"/>
      <c r="D283" s="57"/>
      <c r="E283" s="81"/>
      <c r="F283" s="81"/>
    </row>
    <row r="284" spans="1:6" ht="12.75">
      <c r="A284" s="69"/>
      <c r="B284" s="57" t="s">
        <v>305</v>
      </c>
      <c r="C284" s="73"/>
      <c r="D284" s="76"/>
      <c r="E284" s="81"/>
      <c r="F284" s="142"/>
    </row>
    <row r="285" spans="1:6" ht="12.75">
      <c r="A285" s="69"/>
      <c r="B285" s="82" t="s">
        <v>193</v>
      </c>
      <c r="C285" s="73"/>
      <c r="D285" s="76"/>
      <c r="E285" s="81"/>
      <c r="F285" s="142"/>
    </row>
    <row r="286" spans="1:6" ht="12.75">
      <c r="A286" s="69"/>
      <c r="B286" s="57" t="s">
        <v>192</v>
      </c>
      <c r="C286" s="70" t="s">
        <v>1</v>
      </c>
      <c r="D286" s="27">
        <v>16</v>
      </c>
      <c r="E286" s="98"/>
      <c r="F286" s="128">
        <f>D286*E286</f>
        <v>0</v>
      </c>
    </row>
    <row r="287" spans="1:6" ht="12.75">
      <c r="A287" s="69"/>
      <c r="B287" s="73"/>
      <c r="C287" s="73"/>
      <c r="D287" s="76"/>
      <c r="E287" s="81"/>
      <c r="F287" s="143"/>
    </row>
    <row r="288" spans="1:6" ht="12.75">
      <c r="A288" s="69" t="s">
        <v>197</v>
      </c>
      <c r="B288" s="57" t="s">
        <v>198</v>
      </c>
      <c r="C288" s="70"/>
      <c r="D288" s="10"/>
      <c r="E288" s="28"/>
      <c r="F288" s="128"/>
    </row>
    <row r="289" spans="1:6" ht="12.75">
      <c r="A289" s="69"/>
      <c r="B289" s="57" t="s">
        <v>199</v>
      </c>
      <c r="C289" s="70"/>
      <c r="D289" s="10"/>
      <c r="E289" s="28"/>
      <c r="F289" s="128"/>
    </row>
    <row r="290" spans="1:6" ht="12.75">
      <c r="A290" s="69"/>
      <c r="B290" s="73" t="s">
        <v>200</v>
      </c>
      <c r="C290" s="70"/>
      <c r="D290" s="10"/>
      <c r="E290" s="28"/>
      <c r="F290" s="128"/>
    </row>
    <row r="291" spans="1:6" ht="12.75">
      <c r="A291" s="69"/>
      <c r="B291" s="73" t="s">
        <v>402</v>
      </c>
      <c r="C291" s="70"/>
      <c r="D291" s="10"/>
      <c r="E291" s="28"/>
      <c r="F291" s="128"/>
    </row>
    <row r="292" spans="1:6" ht="12.75">
      <c r="A292" s="69"/>
      <c r="B292" s="82"/>
      <c r="C292" s="70" t="s">
        <v>0</v>
      </c>
      <c r="D292" s="27">
        <v>3</v>
      </c>
      <c r="E292" s="98"/>
      <c r="F292" s="128">
        <f>D292*E292</f>
        <v>0</v>
      </c>
    </row>
    <row r="293" spans="1:6" ht="12.75">
      <c r="A293" s="24"/>
      <c r="B293" s="65"/>
      <c r="C293" s="31"/>
      <c r="D293" s="31"/>
      <c r="E293" s="31"/>
      <c r="F293" s="91"/>
    </row>
    <row r="294" spans="1:6" ht="12.75">
      <c r="A294" s="69" t="s">
        <v>307</v>
      </c>
      <c r="B294" s="57" t="s">
        <v>198</v>
      </c>
      <c r="C294" s="70"/>
      <c r="D294" s="10"/>
      <c r="E294" s="28"/>
      <c r="F294" s="128"/>
    </row>
    <row r="295" spans="1:6" ht="12.75">
      <c r="A295" s="69"/>
      <c r="B295" s="57" t="s">
        <v>308</v>
      </c>
      <c r="C295" s="70"/>
      <c r="D295" s="10"/>
      <c r="E295" s="28"/>
      <c r="F295" s="128"/>
    </row>
    <row r="296" spans="1:6" ht="12.75">
      <c r="A296" s="69"/>
      <c r="B296" s="82" t="s">
        <v>204</v>
      </c>
      <c r="C296" s="70" t="s">
        <v>0</v>
      </c>
      <c r="D296" s="27">
        <v>2</v>
      </c>
      <c r="E296" s="98"/>
      <c r="F296" s="128">
        <f>D296:D297*E296:E302</f>
        <v>0</v>
      </c>
    </row>
    <row r="297" spans="1:6" ht="12.75">
      <c r="A297" s="24"/>
      <c r="B297" s="65"/>
      <c r="C297" s="31"/>
      <c r="D297" s="31"/>
      <c r="E297" s="31"/>
      <c r="F297" s="91"/>
    </row>
    <row r="298" spans="1:6" ht="12.75">
      <c r="A298" s="69" t="s">
        <v>403</v>
      </c>
      <c r="B298" s="57" t="s">
        <v>198</v>
      </c>
      <c r="C298" s="70"/>
      <c r="D298" s="10"/>
      <c r="E298" s="28"/>
      <c r="F298" s="128"/>
    </row>
    <row r="299" spans="1:6" ht="12.75">
      <c r="A299" s="69"/>
      <c r="B299" s="57" t="s">
        <v>404</v>
      </c>
      <c r="C299" s="70"/>
      <c r="D299" s="10"/>
      <c r="E299" s="28"/>
      <c r="F299" s="128"/>
    </row>
    <row r="300" spans="1:6" ht="12.75">
      <c r="A300" s="69"/>
      <c r="B300" s="82" t="s">
        <v>204</v>
      </c>
      <c r="C300" s="70" t="s">
        <v>0</v>
      </c>
      <c r="D300" s="27">
        <v>1</v>
      </c>
      <c r="E300" s="98"/>
      <c r="F300" s="128">
        <f>D300:D301*E300:E306</f>
        <v>0</v>
      </c>
    </row>
    <row r="301" spans="1:6" ht="12.75">
      <c r="A301" s="24"/>
      <c r="B301" s="65"/>
      <c r="C301" s="31"/>
      <c r="D301" s="31"/>
      <c r="E301" s="31"/>
      <c r="F301" s="91"/>
    </row>
    <row r="302" spans="1:6" ht="12.75">
      <c r="A302" s="60" t="s">
        <v>132</v>
      </c>
      <c r="B302" s="2" t="s">
        <v>39</v>
      </c>
      <c r="C302" s="26"/>
      <c r="D302" s="27"/>
      <c r="E302" s="28"/>
      <c r="F302" s="128"/>
    </row>
    <row r="303" spans="1:6" ht="12.75">
      <c r="A303" s="24"/>
      <c r="B303" s="2" t="s">
        <v>43</v>
      </c>
      <c r="C303" s="26"/>
      <c r="D303" s="27"/>
      <c r="E303" s="28"/>
      <c r="F303" s="128"/>
    </row>
    <row r="304" spans="1:6" ht="12.75">
      <c r="A304" s="24"/>
      <c r="B304" s="2" t="s">
        <v>86</v>
      </c>
      <c r="C304" s="26"/>
      <c r="D304" s="27"/>
      <c r="E304" s="28"/>
      <c r="F304" s="128"/>
    </row>
    <row r="305" spans="1:6" ht="12.75">
      <c r="A305" s="24"/>
      <c r="B305" s="2"/>
      <c r="C305" s="26" t="s">
        <v>0</v>
      </c>
      <c r="D305" s="27">
        <v>3</v>
      </c>
      <c r="E305" s="98"/>
      <c r="F305" s="128">
        <f>D305*E305</f>
        <v>0</v>
      </c>
    </row>
    <row r="306" spans="1:6" ht="13.5" thickBot="1">
      <c r="A306" s="11"/>
      <c r="B306" s="74"/>
      <c r="C306" s="26"/>
      <c r="D306" s="27"/>
      <c r="E306" s="28"/>
      <c r="F306" s="128"/>
    </row>
    <row r="307" spans="1:6" ht="13.5" thickBot="1">
      <c r="A307" s="11"/>
      <c r="B307" s="19" t="s">
        <v>15</v>
      </c>
      <c r="C307" s="20"/>
      <c r="D307" s="21"/>
      <c r="E307" s="23"/>
      <c r="F307" s="138">
        <f>SUM(F270:F306)</f>
        <v>0</v>
      </c>
    </row>
    <row r="308" spans="1:6" ht="12.75">
      <c r="A308" s="2"/>
      <c r="B308" s="2"/>
      <c r="C308" s="2"/>
      <c r="D308" s="2"/>
      <c r="E308" s="2"/>
      <c r="F308" s="130"/>
    </row>
    <row r="309" spans="1:6" ht="12.75">
      <c r="A309" s="2"/>
      <c r="B309" s="2"/>
      <c r="C309" s="2"/>
      <c r="D309" s="2"/>
      <c r="E309" s="2"/>
      <c r="F309" s="130"/>
    </row>
    <row r="310" spans="1:6" ht="12.75">
      <c r="A310" s="2"/>
      <c r="B310" s="2"/>
      <c r="C310" s="2"/>
      <c r="D310" s="2"/>
      <c r="E310" s="2"/>
      <c r="F310" s="130"/>
    </row>
    <row r="311" spans="1:6" ht="12.75">
      <c r="A311" s="2"/>
      <c r="B311" s="2"/>
      <c r="C311" s="2"/>
      <c r="D311" s="2"/>
      <c r="E311" s="2"/>
      <c r="F311" s="130"/>
    </row>
    <row r="312" spans="1:6" ht="12.75">
      <c r="A312" s="2"/>
      <c r="B312" s="2"/>
      <c r="C312" s="2"/>
      <c r="D312" s="2"/>
      <c r="E312" s="2"/>
      <c r="F312" s="130"/>
    </row>
    <row r="313" spans="1:6" ht="12.75">
      <c r="A313" s="2"/>
      <c r="B313" s="2"/>
      <c r="C313" s="2"/>
      <c r="D313" s="2"/>
      <c r="E313" s="2"/>
      <c r="F313" s="130"/>
    </row>
    <row r="314" spans="1:6" ht="12.75">
      <c r="A314" s="2"/>
      <c r="B314" s="2"/>
      <c r="C314" s="2"/>
      <c r="D314" s="2"/>
      <c r="E314" s="2"/>
      <c r="F314" s="130"/>
    </row>
    <row r="315" spans="1:6" ht="12.75">
      <c r="A315" s="2"/>
      <c r="B315" s="2"/>
      <c r="C315" s="2"/>
      <c r="D315" s="2"/>
      <c r="E315" s="2"/>
      <c r="F315" s="130"/>
    </row>
    <row r="316" spans="1:6" ht="12.75">
      <c r="A316" s="2"/>
      <c r="B316" s="2"/>
      <c r="C316" s="2"/>
      <c r="D316" s="2"/>
      <c r="E316" s="2"/>
      <c r="F316" s="130"/>
    </row>
    <row r="317" spans="1:6" ht="12.75">
      <c r="A317" s="2"/>
      <c r="B317" s="2"/>
      <c r="C317" s="2"/>
      <c r="D317" s="2"/>
      <c r="E317" s="2"/>
      <c r="F317" s="130"/>
    </row>
    <row r="318" spans="1:6" ht="12.75">
      <c r="A318" s="2"/>
      <c r="B318" s="2"/>
      <c r="C318" s="2"/>
      <c r="D318" s="2"/>
      <c r="E318" s="2"/>
      <c r="F318" s="130"/>
    </row>
    <row r="319" spans="1:6" ht="12.75">
      <c r="A319" s="2"/>
      <c r="B319" s="2"/>
      <c r="C319" s="2"/>
      <c r="D319" s="2"/>
      <c r="E319" s="2"/>
      <c r="F319" s="130"/>
    </row>
    <row r="320" spans="1:6" ht="12.75">
      <c r="A320" s="122" t="s">
        <v>78</v>
      </c>
      <c r="B320" s="39" t="s">
        <v>79</v>
      </c>
      <c r="C320" s="9"/>
      <c r="D320" s="10"/>
      <c r="E320" s="12"/>
      <c r="F320" s="127"/>
    </row>
    <row r="321" spans="1:6" ht="12.75">
      <c r="A321" s="11"/>
      <c r="B321" s="9"/>
      <c r="C321" s="9"/>
      <c r="D321" s="10"/>
      <c r="E321" s="12"/>
      <c r="F321" s="127"/>
    </row>
    <row r="322" spans="1:6" ht="12.75">
      <c r="A322" s="58" t="s">
        <v>209</v>
      </c>
      <c r="B322" s="64" t="s">
        <v>405</v>
      </c>
      <c r="C322" s="43"/>
      <c r="D322" s="43"/>
      <c r="E322" s="44"/>
      <c r="F322" s="127"/>
    </row>
    <row r="323" spans="1:6" ht="12.75">
      <c r="A323" s="58"/>
      <c r="B323" s="119" t="s">
        <v>365</v>
      </c>
      <c r="C323" s="43"/>
      <c r="D323" s="43"/>
      <c r="E323" s="44"/>
      <c r="F323" s="127"/>
    </row>
    <row r="324" spans="1:6" ht="12.75">
      <c r="A324" s="58"/>
      <c r="B324" s="64" t="s">
        <v>367</v>
      </c>
      <c r="C324" s="43"/>
      <c r="D324" s="43"/>
      <c r="E324" s="44"/>
      <c r="F324" s="127"/>
    </row>
    <row r="325" spans="1:6" ht="12.75">
      <c r="A325" s="11"/>
      <c r="B325" s="64" t="s">
        <v>333</v>
      </c>
      <c r="C325" s="43"/>
      <c r="D325" s="43"/>
      <c r="E325" s="44"/>
      <c r="F325" s="127"/>
    </row>
    <row r="326" spans="1:6" ht="12.75">
      <c r="A326" s="11"/>
      <c r="B326" s="43" t="s">
        <v>80</v>
      </c>
      <c r="C326" s="43"/>
      <c r="D326" s="43"/>
      <c r="E326" s="44"/>
      <c r="F326" s="127"/>
    </row>
    <row r="327" spans="1:6" ht="12.75">
      <c r="A327" s="11"/>
      <c r="B327" s="43" t="s">
        <v>81</v>
      </c>
      <c r="C327" s="43"/>
      <c r="D327" s="43"/>
      <c r="E327" s="44"/>
      <c r="F327" s="128"/>
    </row>
    <row r="328" spans="1:6" ht="12.75">
      <c r="A328" s="11"/>
      <c r="B328" s="64" t="s">
        <v>133</v>
      </c>
      <c r="C328" s="43"/>
      <c r="D328" s="43"/>
      <c r="E328" s="44"/>
      <c r="F328" s="127"/>
    </row>
    <row r="329" spans="1:6" ht="12.75">
      <c r="A329" s="11"/>
      <c r="B329" s="64" t="s">
        <v>83</v>
      </c>
      <c r="C329" s="37" t="s">
        <v>12</v>
      </c>
      <c r="D329" s="37">
        <v>572</v>
      </c>
      <c r="E329" s="101"/>
      <c r="F329" s="128">
        <f>D329*E329</f>
        <v>0</v>
      </c>
    </row>
    <row r="330" spans="1:6" ht="12.75">
      <c r="A330" s="11"/>
      <c r="B330" s="43" t="s">
        <v>82</v>
      </c>
      <c r="C330" s="37" t="s">
        <v>11</v>
      </c>
      <c r="D330" s="37">
        <v>11</v>
      </c>
      <c r="E330" s="101"/>
      <c r="F330" s="128">
        <f>D330*E330</f>
        <v>0</v>
      </c>
    </row>
    <row r="331" spans="1:6" ht="12.75">
      <c r="A331" s="11"/>
      <c r="B331" s="64" t="s">
        <v>368</v>
      </c>
      <c r="C331" s="37" t="s">
        <v>11</v>
      </c>
      <c r="D331" s="37">
        <v>100</v>
      </c>
      <c r="E331" s="101"/>
      <c r="F331" s="128">
        <f>D331*E331</f>
        <v>0</v>
      </c>
    </row>
    <row r="332" spans="1:6" ht="12.75">
      <c r="A332" s="11"/>
      <c r="B332" s="63" t="s">
        <v>208</v>
      </c>
      <c r="C332" s="37" t="s">
        <v>84</v>
      </c>
      <c r="D332" s="37">
        <v>6497</v>
      </c>
      <c r="E332" s="101"/>
      <c r="F332" s="128">
        <f>D332*E332</f>
        <v>0</v>
      </c>
    </row>
    <row r="333" spans="1:6" ht="12.75">
      <c r="A333" s="11"/>
      <c r="B333" s="117" t="s">
        <v>369</v>
      </c>
      <c r="C333" s="67" t="s">
        <v>11</v>
      </c>
      <c r="D333" s="37">
        <v>315</v>
      </c>
      <c r="E333" s="101"/>
      <c r="F333" s="128">
        <f>D333*E333</f>
        <v>0</v>
      </c>
    </row>
    <row r="334" spans="1:6" ht="12.75">
      <c r="A334" s="11"/>
      <c r="B334" s="9"/>
      <c r="C334" s="9"/>
      <c r="D334" s="27"/>
      <c r="E334" s="12"/>
      <c r="F334" s="127"/>
    </row>
    <row r="335" spans="1:6" ht="12.75">
      <c r="A335" s="86" t="s">
        <v>311</v>
      </c>
      <c r="B335" s="87" t="s">
        <v>370</v>
      </c>
      <c r="C335" s="73"/>
      <c r="D335" s="76"/>
      <c r="E335" s="44"/>
      <c r="F335" s="127"/>
    </row>
    <row r="336" spans="1:6" ht="12.75">
      <c r="A336" s="86"/>
      <c r="B336" s="87" t="s">
        <v>371</v>
      </c>
      <c r="E336" s="44"/>
      <c r="F336" s="127"/>
    </row>
    <row r="337" spans="1:6" ht="12.75">
      <c r="A337" s="88"/>
      <c r="B337" s="87" t="s">
        <v>210</v>
      </c>
      <c r="C337" s="73"/>
      <c r="D337" s="76"/>
      <c r="E337" s="44"/>
      <c r="F337" s="127"/>
    </row>
    <row r="338" spans="1:6" ht="12.75">
      <c r="A338" s="86"/>
      <c r="B338" s="87" t="s">
        <v>372</v>
      </c>
      <c r="E338" s="44"/>
      <c r="F338" s="127"/>
    </row>
    <row r="339" spans="1:6" ht="12.75">
      <c r="A339" s="86"/>
      <c r="B339" s="120" t="s">
        <v>373</v>
      </c>
      <c r="E339" s="44"/>
      <c r="F339" s="127"/>
    </row>
    <row r="340" spans="1:6" ht="12.75">
      <c r="A340" s="88"/>
      <c r="B340" s="104" t="s">
        <v>374</v>
      </c>
      <c r="F340" s="134"/>
    </row>
    <row r="341" spans="1:6" ht="12.75">
      <c r="A341" s="88"/>
      <c r="B341" s="104"/>
      <c r="C341" s="70" t="s">
        <v>1</v>
      </c>
      <c r="D341" s="37">
        <v>37</v>
      </c>
      <c r="E341" s="102"/>
      <c r="F341" s="128">
        <f>D341*E341</f>
        <v>0</v>
      </c>
    </row>
    <row r="342" spans="1:6" ht="12.75">
      <c r="A342" s="11"/>
      <c r="B342" s="43"/>
      <c r="C342" s="67"/>
      <c r="D342" s="37"/>
      <c r="E342" s="44"/>
      <c r="F342" s="128"/>
    </row>
    <row r="343" spans="1:6" ht="12.75">
      <c r="A343" s="86" t="s">
        <v>310</v>
      </c>
      <c r="B343" s="87" t="s">
        <v>407</v>
      </c>
      <c r="C343" s="67"/>
      <c r="D343" s="37"/>
      <c r="E343" s="44"/>
      <c r="F343" s="128"/>
    </row>
    <row r="344" spans="1:6" ht="12.75">
      <c r="A344" s="86"/>
      <c r="B344" s="87" t="s">
        <v>408</v>
      </c>
      <c r="C344" s="67"/>
      <c r="D344" s="37"/>
      <c r="E344" s="44"/>
      <c r="F344" s="128"/>
    </row>
    <row r="345" spans="1:6" ht="12.75">
      <c r="A345" s="11"/>
      <c r="B345" s="64" t="s">
        <v>409</v>
      </c>
      <c r="C345" s="67"/>
      <c r="D345" s="37"/>
      <c r="E345" s="44"/>
      <c r="F345" s="128"/>
    </row>
    <row r="346" spans="1:6" ht="12.75">
      <c r="A346" s="11"/>
      <c r="B346" s="64" t="s">
        <v>410</v>
      </c>
      <c r="C346" s="67"/>
      <c r="D346" s="37"/>
      <c r="E346" s="44"/>
      <c r="F346" s="128"/>
    </row>
    <row r="347" spans="1:6" ht="12.75">
      <c r="A347" s="11"/>
      <c r="B347" s="43"/>
      <c r="C347" s="70" t="s">
        <v>0</v>
      </c>
      <c r="D347" s="37">
        <v>96</v>
      </c>
      <c r="E347" s="102"/>
      <c r="F347" s="128">
        <f>D347*E347</f>
        <v>0</v>
      </c>
    </row>
    <row r="348" spans="1:6" ht="12.75">
      <c r="A348" s="11"/>
      <c r="B348" s="43"/>
      <c r="C348" s="67"/>
      <c r="D348" s="37"/>
      <c r="E348" s="44"/>
      <c r="F348" s="128"/>
    </row>
    <row r="349" spans="1:6" ht="12.75">
      <c r="A349" s="86" t="s">
        <v>411</v>
      </c>
      <c r="B349" s="87" t="s">
        <v>412</v>
      </c>
      <c r="C349" s="67"/>
      <c r="D349" s="37"/>
      <c r="E349" s="44"/>
      <c r="F349" s="128"/>
    </row>
    <row r="350" spans="1:6" ht="12.75">
      <c r="A350" s="86"/>
      <c r="B350" s="87" t="s">
        <v>427</v>
      </c>
      <c r="C350" s="67"/>
      <c r="D350" s="37"/>
      <c r="E350" s="44"/>
      <c r="F350" s="128"/>
    </row>
    <row r="351" spans="1:6" ht="12.75">
      <c r="A351" s="11"/>
      <c r="B351" s="64" t="s">
        <v>413</v>
      </c>
      <c r="C351" s="67"/>
      <c r="D351" s="37"/>
      <c r="E351" s="44"/>
      <c r="F351" s="128"/>
    </row>
    <row r="352" spans="1:6" ht="12.75">
      <c r="A352" s="11"/>
      <c r="B352" s="43"/>
      <c r="C352" s="70" t="s">
        <v>0</v>
      </c>
      <c r="D352" s="37">
        <v>96</v>
      </c>
      <c r="E352" s="102"/>
      <c r="F352" s="128">
        <f>D352*E352</f>
        <v>0</v>
      </c>
    </row>
    <row r="353" spans="1:6" ht="12.75">
      <c r="A353" s="11"/>
      <c r="B353" s="43"/>
      <c r="C353" s="67"/>
      <c r="D353" s="37"/>
      <c r="E353" s="44"/>
      <c r="F353" s="128"/>
    </row>
    <row r="354" spans="1:6" ht="12.75">
      <c r="A354" s="86" t="s">
        <v>417</v>
      </c>
      <c r="B354" s="87" t="s">
        <v>418</v>
      </c>
      <c r="C354" s="67"/>
      <c r="D354" s="37"/>
      <c r="E354" s="44"/>
      <c r="F354" s="128"/>
    </row>
    <row r="355" spans="1:6" ht="12.75">
      <c r="A355" s="86"/>
      <c r="B355" s="87" t="s">
        <v>419</v>
      </c>
      <c r="C355" s="67"/>
      <c r="D355" s="37"/>
      <c r="E355" s="44"/>
      <c r="F355" s="128"/>
    </row>
    <row r="356" spans="1:6" ht="12.75">
      <c r="A356" s="86"/>
      <c r="B356" s="87" t="s">
        <v>420</v>
      </c>
      <c r="C356" s="67"/>
      <c r="D356" s="37"/>
      <c r="E356" s="44"/>
      <c r="F356" s="128"/>
    </row>
    <row r="357" spans="1:6" ht="12.75">
      <c r="A357" s="11"/>
      <c r="B357" s="64" t="s">
        <v>421</v>
      </c>
      <c r="C357" s="67"/>
      <c r="D357" s="37"/>
      <c r="E357" s="44"/>
      <c r="F357" s="128"/>
    </row>
    <row r="358" spans="1:6" ht="12.75">
      <c r="A358" s="11"/>
      <c r="B358" s="25" t="s">
        <v>423</v>
      </c>
      <c r="F358" s="134"/>
    </row>
    <row r="359" spans="2:6" ht="12.75">
      <c r="B359" s="123" t="s">
        <v>422</v>
      </c>
      <c r="C359" s="70" t="s">
        <v>0</v>
      </c>
      <c r="D359" s="37">
        <v>2</v>
      </c>
      <c r="E359" s="102"/>
      <c r="F359" s="128">
        <f>D359*E359</f>
        <v>0</v>
      </c>
    </row>
    <row r="360" ht="12.75">
      <c r="F360" s="134"/>
    </row>
    <row r="361" ht="13.5" thickBot="1">
      <c r="F361" s="134"/>
    </row>
    <row r="362" spans="1:6" ht="13.5" thickBot="1">
      <c r="A362" s="11"/>
      <c r="B362" s="19" t="s">
        <v>77</v>
      </c>
      <c r="C362" s="20"/>
      <c r="D362" s="21"/>
      <c r="E362" s="23"/>
      <c r="F362" s="138">
        <f>SUM(F329:F361)</f>
        <v>0</v>
      </c>
    </row>
    <row r="363" ht="12.75">
      <c r="F363" s="134"/>
    </row>
    <row r="364" ht="12.75">
      <c r="F364" s="134"/>
    </row>
    <row r="365" spans="5:6" ht="12.75">
      <c r="E365" s="12"/>
      <c r="F365" s="127"/>
    </row>
    <row r="366" spans="5:6" ht="12.75">
      <c r="E366" s="12"/>
      <c r="F366" s="127"/>
    </row>
    <row r="367" spans="5:6" ht="12.75">
      <c r="E367" s="12"/>
      <c r="F367" s="127"/>
    </row>
    <row r="368" spans="5:6" ht="12.75">
      <c r="E368" s="12"/>
      <c r="F368" s="127"/>
    </row>
    <row r="369" spans="5:6" ht="12.75">
      <c r="E369" s="12"/>
      <c r="F369" s="127"/>
    </row>
    <row r="370" spans="5:6" ht="12.75">
      <c r="E370" s="12"/>
      <c r="F370" s="127"/>
    </row>
    <row r="371" spans="5:6" ht="12.75">
      <c r="E371" s="12"/>
      <c r="F371" s="127"/>
    </row>
    <row r="372" spans="1:6" ht="12.75">
      <c r="A372" s="11"/>
      <c r="B372" s="9"/>
      <c r="C372" s="9"/>
      <c r="D372" s="10"/>
      <c r="E372" s="12"/>
      <c r="F372" s="127"/>
    </row>
    <row r="373" spans="1:6" ht="12.75">
      <c r="A373" s="11"/>
      <c r="B373" s="9"/>
      <c r="C373" s="9"/>
      <c r="D373" s="10"/>
      <c r="E373" s="12"/>
      <c r="F373" s="127"/>
    </row>
    <row r="374" spans="1:6" ht="12.75">
      <c r="A374" s="11"/>
      <c r="B374" s="9"/>
      <c r="C374" s="9"/>
      <c r="D374" s="10"/>
      <c r="E374" s="12"/>
      <c r="F374" s="127"/>
    </row>
    <row r="375" spans="1:6" ht="12.75">
      <c r="A375" s="11"/>
      <c r="B375" s="9"/>
      <c r="C375" s="9"/>
      <c r="D375" s="10"/>
      <c r="E375" s="12"/>
      <c r="F375" s="127"/>
    </row>
    <row r="376" spans="1:6" ht="12.75">
      <c r="A376" s="11"/>
      <c r="B376" s="9"/>
      <c r="C376" s="9"/>
      <c r="D376" s="10"/>
      <c r="E376" s="12"/>
      <c r="F376" s="127"/>
    </row>
    <row r="377" spans="1:6" ht="12.75">
      <c r="A377" s="3" t="s">
        <v>33</v>
      </c>
      <c r="B377" s="8" t="s">
        <v>34</v>
      </c>
      <c r="C377" s="9"/>
      <c r="D377" s="10"/>
      <c r="E377" s="12"/>
      <c r="F377" s="127"/>
    </row>
    <row r="378" spans="1:6" ht="12.75">
      <c r="A378" s="2"/>
      <c r="B378" s="2"/>
      <c r="C378" s="2"/>
      <c r="D378" s="2"/>
      <c r="E378" s="2"/>
      <c r="F378" s="130"/>
    </row>
    <row r="379" spans="1:6" ht="12.75">
      <c r="A379" s="69" t="s">
        <v>274</v>
      </c>
      <c r="B379" s="57" t="s">
        <v>55</v>
      </c>
      <c r="C379" s="70"/>
      <c r="D379" s="71"/>
      <c r="E379" s="72"/>
      <c r="F379" s="83"/>
    </row>
    <row r="380" spans="1:6" ht="12.75">
      <c r="A380" s="69"/>
      <c r="B380" s="57" t="s">
        <v>99</v>
      </c>
      <c r="C380" s="70"/>
      <c r="D380" s="71"/>
      <c r="E380" s="72"/>
      <c r="F380" s="83"/>
    </row>
    <row r="381" spans="1:6" ht="12.75">
      <c r="A381" s="69"/>
      <c r="B381" s="57" t="s">
        <v>56</v>
      </c>
      <c r="C381" s="70"/>
      <c r="D381" s="71"/>
      <c r="E381" s="72"/>
      <c r="F381" s="83"/>
    </row>
    <row r="382" spans="1:6" ht="12.75">
      <c r="A382" s="69"/>
      <c r="B382" s="57"/>
      <c r="C382" s="70" t="s">
        <v>0</v>
      </c>
      <c r="D382" s="71">
        <v>4</v>
      </c>
      <c r="E382" s="84"/>
      <c r="F382" s="83">
        <f>D382*E382</f>
        <v>0</v>
      </c>
    </row>
    <row r="383" spans="1:6" ht="12.75">
      <c r="A383" s="69"/>
      <c r="B383" s="57"/>
      <c r="C383" s="70"/>
      <c r="D383" s="71"/>
      <c r="E383" s="72"/>
      <c r="F383" s="83"/>
    </row>
    <row r="384" spans="1:6" ht="12.75">
      <c r="A384" s="69" t="s">
        <v>275</v>
      </c>
      <c r="B384" s="57" t="s">
        <v>138</v>
      </c>
      <c r="C384" s="73"/>
      <c r="D384" s="76"/>
      <c r="E384" s="77"/>
      <c r="F384" s="81"/>
    </row>
    <row r="385" spans="1:6" ht="12.75">
      <c r="A385" s="69"/>
      <c r="B385" s="57" t="s">
        <v>378</v>
      </c>
      <c r="C385" s="73"/>
      <c r="D385" s="76"/>
      <c r="E385" s="77"/>
      <c r="F385" s="81"/>
    </row>
    <row r="386" spans="1:6" ht="12.75">
      <c r="A386" s="69"/>
      <c r="B386" s="120" t="s">
        <v>379</v>
      </c>
      <c r="F386" s="134"/>
    </row>
    <row r="387" spans="2:6" ht="12.75">
      <c r="B387" s="104" t="s">
        <v>374</v>
      </c>
      <c r="F387" s="134"/>
    </row>
    <row r="388" spans="2:6" ht="12.75">
      <c r="B388" s="120"/>
      <c r="C388" s="73" t="s">
        <v>0</v>
      </c>
      <c r="D388" s="71">
        <v>2</v>
      </c>
      <c r="E388" s="99"/>
      <c r="F388" s="83">
        <f>D388*E388</f>
        <v>0</v>
      </c>
    </row>
    <row r="389" spans="2:6" ht="12.75">
      <c r="B389" s="120"/>
      <c r="C389" s="73"/>
      <c r="D389" s="71"/>
      <c r="E389" s="85"/>
      <c r="F389" s="83"/>
    </row>
    <row r="390" spans="1:6" ht="12.75">
      <c r="A390" s="69" t="s">
        <v>281</v>
      </c>
      <c r="B390" s="57" t="s">
        <v>100</v>
      </c>
      <c r="C390" s="70"/>
      <c r="D390" s="71"/>
      <c r="E390" s="72"/>
      <c r="F390" s="83"/>
    </row>
    <row r="391" spans="1:6" ht="12.75">
      <c r="A391" s="69"/>
      <c r="B391" s="57"/>
      <c r="C391" s="70" t="s">
        <v>0</v>
      </c>
      <c r="D391" s="71">
        <v>2</v>
      </c>
      <c r="E391" s="84"/>
      <c r="F391" s="83">
        <f>D391*E391</f>
        <v>0</v>
      </c>
    </row>
    <row r="392" spans="1:6" ht="12.75">
      <c r="A392" s="69"/>
      <c r="B392" s="57"/>
      <c r="C392" s="70"/>
      <c r="D392" s="71"/>
      <c r="E392" s="72"/>
      <c r="F392" s="83"/>
    </row>
    <row r="393" spans="1:6" ht="12.75">
      <c r="A393" s="69" t="s">
        <v>282</v>
      </c>
      <c r="B393" s="57" t="s">
        <v>101</v>
      </c>
      <c r="C393" s="70"/>
      <c r="D393" s="71"/>
      <c r="E393" s="72"/>
      <c r="F393" s="83"/>
    </row>
    <row r="394" spans="1:6" ht="12.75">
      <c r="A394" s="69"/>
      <c r="B394" s="57" t="s">
        <v>140</v>
      </c>
      <c r="C394" s="70"/>
      <c r="D394" s="71"/>
      <c r="E394" s="72"/>
      <c r="F394" s="83"/>
    </row>
    <row r="395" spans="1:6" ht="12.75">
      <c r="A395" s="69"/>
      <c r="B395" s="64" t="s">
        <v>414</v>
      </c>
      <c r="C395" s="70"/>
      <c r="D395" s="71"/>
      <c r="E395" s="72"/>
      <c r="F395" s="83"/>
    </row>
    <row r="396" spans="1:6" ht="12.75">
      <c r="A396" s="69"/>
      <c r="B396" s="57" t="s">
        <v>139</v>
      </c>
      <c r="C396" s="70"/>
      <c r="D396" s="71"/>
      <c r="E396" s="72"/>
      <c r="F396" s="83"/>
    </row>
    <row r="397" spans="1:6" ht="12.75">
      <c r="A397" s="69"/>
      <c r="B397" s="120" t="s">
        <v>415</v>
      </c>
      <c r="F397" s="134"/>
    </row>
    <row r="398" spans="1:6" ht="12.75">
      <c r="A398" s="69"/>
      <c r="B398" s="104" t="s">
        <v>374</v>
      </c>
      <c r="F398" s="134"/>
    </row>
    <row r="399" spans="1:6" ht="12.75">
      <c r="A399" s="69"/>
      <c r="B399" s="104"/>
      <c r="C399" s="70" t="s">
        <v>0</v>
      </c>
      <c r="D399" s="71">
        <v>2</v>
      </c>
      <c r="E399" s="84"/>
      <c r="F399" s="83">
        <f>D399*E399</f>
        <v>0</v>
      </c>
    </row>
    <row r="400" spans="1:6" ht="13.5" thickBot="1">
      <c r="A400" s="11"/>
      <c r="B400" s="25"/>
      <c r="F400" s="134"/>
    </row>
    <row r="401" spans="1:6" ht="13.5" thickBot="1">
      <c r="A401" s="3"/>
      <c r="B401" s="13" t="s">
        <v>16</v>
      </c>
      <c r="C401" s="14"/>
      <c r="D401" s="15"/>
      <c r="E401" s="16"/>
      <c r="F401" s="133">
        <f>SUM(F379:F399)</f>
        <v>0</v>
      </c>
    </row>
    <row r="402" spans="1:6" ht="12.75">
      <c r="A402" s="11"/>
      <c r="B402" s="2"/>
      <c r="C402" s="9"/>
      <c r="D402" s="10"/>
      <c r="E402" s="12"/>
      <c r="F402" s="127"/>
    </row>
    <row r="403" spans="3:6" ht="12.75">
      <c r="C403" s="40"/>
      <c r="D403" s="42"/>
      <c r="E403" s="40"/>
      <c r="F403" s="139"/>
    </row>
    <row r="404" spans="3:6" ht="12.75">
      <c r="C404" s="40"/>
      <c r="D404" s="42"/>
      <c r="E404" s="40"/>
      <c r="F404" s="139"/>
    </row>
    <row r="405" spans="3:6" ht="12.75">
      <c r="C405" s="40"/>
      <c r="D405" s="42"/>
      <c r="E405" s="40"/>
      <c r="F405" s="139"/>
    </row>
    <row r="406" spans="3:6" ht="12.75">
      <c r="C406" s="40"/>
      <c r="D406" s="42"/>
      <c r="E406" s="40"/>
      <c r="F406" s="139"/>
    </row>
    <row r="407" spans="3:6" ht="12.75">
      <c r="C407" s="40"/>
      <c r="D407" s="42"/>
      <c r="E407" s="40"/>
      <c r="F407" s="139"/>
    </row>
    <row r="408" spans="3:6" ht="12.75">
      <c r="C408" s="40"/>
      <c r="D408" s="42"/>
      <c r="E408" s="40"/>
      <c r="F408" s="139"/>
    </row>
    <row r="409" spans="3:6" ht="12.75">
      <c r="C409" s="40"/>
      <c r="D409" s="42"/>
      <c r="E409" s="40"/>
      <c r="F409" s="139"/>
    </row>
    <row r="410" spans="3:6" ht="12.75">
      <c r="C410" s="40"/>
      <c r="D410" s="42"/>
      <c r="E410" s="40"/>
      <c r="F410" s="139"/>
    </row>
    <row r="411" spans="3:6" ht="12.75">
      <c r="C411" s="40"/>
      <c r="D411" s="42"/>
      <c r="E411" s="40"/>
      <c r="F411" s="139"/>
    </row>
    <row r="412" spans="3:6" ht="12.75">
      <c r="C412" s="40"/>
      <c r="D412" s="42"/>
      <c r="E412" s="40"/>
      <c r="F412" s="139"/>
    </row>
    <row r="413" spans="3:6" ht="12.75">
      <c r="C413" s="40"/>
      <c r="D413" s="42"/>
      <c r="E413" s="40"/>
      <c r="F413" s="139"/>
    </row>
    <row r="414" spans="3:6" ht="12.75">
      <c r="C414" s="40"/>
      <c r="D414" s="42"/>
      <c r="E414" s="40"/>
      <c r="F414" s="139"/>
    </row>
    <row r="415" spans="3:6" ht="12.75">
      <c r="C415" s="40"/>
      <c r="D415" s="42"/>
      <c r="E415" s="40"/>
      <c r="F415" s="139"/>
    </row>
    <row r="416" spans="3:6" ht="12.75">
      <c r="C416" s="40"/>
      <c r="D416" s="42"/>
      <c r="E416" s="40"/>
      <c r="F416" s="139"/>
    </row>
    <row r="417" spans="3:6" ht="12.75">
      <c r="C417" s="40"/>
      <c r="D417" s="42"/>
      <c r="E417" s="40"/>
      <c r="F417" s="139"/>
    </row>
    <row r="418" spans="3:6" ht="12.75">
      <c r="C418" s="40"/>
      <c r="D418" s="42"/>
      <c r="E418" s="40"/>
      <c r="F418" s="139"/>
    </row>
    <row r="419" spans="3:6" ht="12.75">
      <c r="C419" s="40"/>
      <c r="D419" s="42"/>
      <c r="E419" s="40"/>
      <c r="F419" s="139"/>
    </row>
    <row r="420" spans="3:6" ht="12.75">
      <c r="C420" s="40"/>
      <c r="D420" s="42"/>
      <c r="E420" s="40"/>
      <c r="F420" s="139"/>
    </row>
    <row r="421" spans="3:6" ht="12.75">
      <c r="C421" s="40"/>
      <c r="D421" s="42"/>
      <c r="E421" s="40"/>
      <c r="F421" s="139"/>
    </row>
    <row r="422" spans="3:6" ht="12.75">
      <c r="C422" s="40"/>
      <c r="D422" s="42"/>
      <c r="E422" s="40"/>
      <c r="F422" s="139"/>
    </row>
    <row r="423" spans="3:6" ht="12.75">
      <c r="C423" s="40"/>
      <c r="D423" s="42"/>
      <c r="E423" s="40"/>
      <c r="F423" s="139"/>
    </row>
    <row r="424" spans="3:6" ht="12.75">
      <c r="C424" s="40"/>
      <c r="D424" s="42"/>
      <c r="E424" s="40"/>
      <c r="F424" s="139"/>
    </row>
    <row r="425" spans="3:6" ht="12.75">
      <c r="C425" s="40"/>
      <c r="D425" s="42"/>
      <c r="E425" s="40"/>
      <c r="F425" s="139"/>
    </row>
    <row r="426" spans="3:6" ht="12.75">
      <c r="C426" s="40"/>
      <c r="D426" s="42"/>
      <c r="E426" s="40"/>
      <c r="F426" s="139"/>
    </row>
    <row r="427" spans="3:6" ht="12.75">
      <c r="C427" s="40"/>
      <c r="D427" s="42"/>
      <c r="E427" s="40"/>
      <c r="F427" s="139"/>
    </row>
    <row r="428" spans="3:6" ht="12.75">
      <c r="C428" s="40"/>
      <c r="D428" s="42"/>
      <c r="E428" s="40"/>
      <c r="F428" s="139"/>
    </row>
    <row r="429" spans="3:6" ht="12.75">
      <c r="C429" s="40"/>
      <c r="D429" s="42"/>
      <c r="E429" s="40"/>
      <c r="F429" s="139"/>
    </row>
    <row r="430" spans="3:6" ht="12.75">
      <c r="C430" s="40"/>
      <c r="D430" s="42"/>
      <c r="E430" s="40"/>
      <c r="F430" s="139"/>
    </row>
    <row r="431" spans="3:6" ht="12.75">
      <c r="C431" s="40"/>
      <c r="D431" s="42"/>
      <c r="E431" s="40"/>
      <c r="F431" s="139"/>
    </row>
    <row r="432" spans="3:6" ht="12.75">
      <c r="C432" s="40"/>
      <c r="D432" s="42"/>
      <c r="E432" s="40"/>
      <c r="F432" s="139"/>
    </row>
    <row r="433" spans="3:6" ht="12.75">
      <c r="C433" s="40"/>
      <c r="D433" s="42"/>
      <c r="E433" s="40"/>
      <c r="F433" s="139"/>
    </row>
    <row r="434" spans="1:6" ht="12.75">
      <c r="A434" s="3" t="s">
        <v>102</v>
      </c>
      <c r="B434" s="8" t="s">
        <v>103</v>
      </c>
      <c r="C434" s="9"/>
      <c r="D434" s="10"/>
      <c r="E434" s="12"/>
      <c r="F434" s="127"/>
    </row>
    <row r="435" spans="1:6" ht="12.75">
      <c r="A435" s="2"/>
      <c r="B435" s="2"/>
      <c r="C435" s="2"/>
      <c r="D435" s="2"/>
      <c r="E435" s="2"/>
      <c r="F435" s="130"/>
    </row>
    <row r="436" spans="1:6" ht="12.75">
      <c r="A436" s="75" t="s">
        <v>354</v>
      </c>
      <c r="B436" s="57" t="s">
        <v>416</v>
      </c>
      <c r="C436" s="2"/>
      <c r="D436" s="2"/>
      <c r="E436" s="2"/>
      <c r="F436" s="130"/>
    </row>
    <row r="437" spans="1:6" ht="12.75">
      <c r="A437" s="22"/>
      <c r="B437" s="2"/>
      <c r="C437" s="70" t="s">
        <v>0</v>
      </c>
      <c r="D437" s="109">
        <v>1</v>
      </c>
      <c r="E437" s="99"/>
      <c r="F437" s="83">
        <f>D437*E437</f>
        <v>0</v>
      </c>
    </row>
    <row r="438" spans="1:6" ht="12.75">
      <c r="A438" s="22"/>
      <c r="B438" s="2"/>
      <c r="C438" s="2"/>
      <c r="D438" s="2"/>
      <c r="E438" s="2"/>
      <c r="F438" s="130"/>
    </row>
    <row r="439" spans="1:6" ht="12.75">
      <c r="A439" s="69" t="s">
        <v>104</v>
      </c>
      <c r="B439" s="57" t="s">
        <v>107</v>
      </c>
      <c r="C439" s="70"/>
      <c r="D439" s="71"/>
      <c r="E439" s="72"/>
      <c r="F439" s="83"/>
    </row>
    <row r="440" spans="1:6" ht="12.75">
      <c r="A440" s="69"/>
      <c r="B440" s="57" t="s">
        <v>108</v>
      </c>
      <c r="C440" s="70"/>
      <c r="D440" s="71"/>
      <c r="E440" s="72"/>
      <c r="F440" s="83"/>
    </row>
    <row r="441" spans="1:6" ht="12.75">
      <c r="A441" s="69"/>
      <c r="B441" s="57" t="s">
        <v>122</v>
      </c>
      <c r="C441" s="70"/>
      <c r="D441" s="71"/>
      <c r="E441" s="72"/>
      <c r="F441" s="83"/>
    </row>
    <row r="442" spans="1:6" ht="12.75">
      <c r="A442" s="69"/>
      <c r="B442" s="57" t="s">
        <v>106</v>
      </c>
      <c r="C442" s="70" t="s">
        <v>1</v>
      </c>
      <c r="D442" s="109">
        <v>65</v>
      </c>
      <c r="E442" s="99"/>
      <c r="F442" s="83">
        <f>D442*E442</f>
        <v>0</v>
      </c>
    </row>
    <row r="443" spans="1:6" ht="12.75">
      <c r="A443" s="69"/>
      <c r="B443" s="57" t="s">
        <v>110</v>
      </c>
      <c r="C443" s="70" t="s">
        <v>1</v>
      </c>
      <c r="D443" s="109">
        <v>65</v>
      </c>
      <c r="E443" s="99"/>
      <c r="F443" s="83">
        <f>D443*E443</f>
        <v>0</v>
      </c>
    </row>
    <row r="444" spans="1:6" ht="12.75">
      <c r="A444" s="69"/>
      <c r="B444" s="57" t="s">
        <v>380</v>
      </c>
      <c r="C444" s="70" t="s">
        <v>0</v>
      </c>
      <c r="D444" s="109">
        <v>2</v>
      </c>
      <c r="E444" s="99"/>
      <c r="F444" s="83">
        <f>D444*E444</f>
        <v>0</v>
      </c>
    </row>
    <row r="445" spans="1:6" ht="12.75">
      <c r="A445" s="69"/>
      <c r="B445" s="57" t="s">
        <v>105</v>
      </c>
      <c r="C445" s="70" t="s">
        <v>0</v>
      </c>
      <c r="D445" s="109">
        <v>2</v>
      </c>
      <c r="E445" s="99"/>
      <c r="F445" s="83">
        <f>D445*E445</f>
        <v>0</v>
      </c>
    </row>
    <row r="446" spans="1:6" ht="12.75">
      <c r="A446" s="118"/>
      <c r="B446" s="57" t="s">
        <v>111</v>
      </c>
      <c r="C446" s="40"/>
      <c r="D446" s="42"/>
      <c r="E446" s="40"/>
      <c r="F446" s="139"/>
    </row>
    <row r="447" spans="1:6" ht="12.75">
      <c r="A447" s="118"/>
      <c r="F447" s="134"/>
    </row>
    <row r="448" spans="1:6" ht="12.75">
      <c r="A448" s="69" t="s">
        <v>112</v>
      </c>
      <c r="B448" s="57" t="s">
        <v>113</v>
      </c>
      <c r="C448" s="70"/>
      <c r="D448" s="71"/>
      <c r="E448" s="72"/>
      <c r="F448" s="83"/>
    </row>
    <row r="449" spans="1:6" ht="12.75">
      <c r="A449" s="69"/>
      <c r="B449" s="57" t="s">
        <v>114</v>
      </c>
      <c r="C449" s="70"/>
      <c r="D449" s="71"/>
      <c r="E449" s="72"/>
      <c r="F449" s="83"/>
    </row>
    <row r="450" spans="1:6" ht="12.75">
      <c r="A450" s="69"/>
      <c r="B450" s="57" t="s">
        <v>109</v>
      </c>
      <c r="C450" s="70"/>
      <c r="D450" s="71"/>
      <c r="E450" s="72"/>
      <c r="F450" s="83"/>
    </row>
    <row r="451" spans="1:6" ht="12.75">
      <c r="A451" s="69"/>
      <c r="B451" s="57" t="s">
        <v>115</v>
      </c>
      <c r="C451" s="70" t="s">
        <v>1</v>
      </c>
      <c r="D451" s="109">
        <v>63</v>
      </c>
      <c r="E451" s="99"/>
      <c r="F451" s="83">
        <f aca="true" t="shared" si="0" ref="F451:F457">D451*E451</f>
        <v>0</v>
      </c>
    </row>
    <row r="452" spans="1:6" ht="12.75">
      <c r="A452" s="69"/>
      <c r="B452" s="57" t="s">
        <v>116</v>
      </c>
      <c r="C452" s="70" t="s">
        <v>1</v>
      </c>
      <c r="D452" s="109">
        <v>63</v>
      </c>
      <c r="E452" s="99"/>
      <c r="F452" s="83">
        <f t="shared" si="0"/>
        <v>0</v>
      </c>
    </row>
    <row r="453" spans="1:6" ht="12.75">
      <c r="A453" s="69"/>
      <c r="B453" s="57" t="s">
        <v>117</v>
      </c>
      <c r="C453" s="70" t="s">
        <v>11</v>
      </c>
      <c r="D453" s="109">
        <v>72</v>
      </c>
      <c r="E453" s="99"/>
      <c r="F453" s="83">
        <f t="shared" si="0"/>
        <v>0</v>
      </c>
    </row>
    <row r="454" spans="1:6" ht="12.75">
      <c r="A454" s="69"/>
      <c r="B454" s="57" t="s">
        <v>118</v>
      </c>
      <c r="C454" s="70" t="s">
        <v>11</v>
      </c>
      <c r="D454" s="109">
        <v>9</v>
      </c>
      <c r="E454" s="99"/>
      <c r="F454" s="83">
        <f t="shared" si="0"/>
        <v>0</v>
      </c>
    </row>
    <row r="455" spans="1:6" ht="12.75">
      <c r="A455" s="118"/>
      <c r="B455" s="57" t="s">
        <v>119</v>
      </c>
      <c r="C455" s="70" t="s">
        <v>11</v>
      </c>
      <c r="D455" s="109">
        <v>5.5</v>
      </c>
      <c r="E455" s="99"/>
      <c r="F455" s="83">
        <f t="shared" si="0"/>
        <v>0</v>
      </c>
    </row>
    <row r="456" spans="1:6" ht="12.75">
      <c r="A456" s="118"/>
      <c r="B456" s="57" t="s">
        <v>120</v>
      </c>
      <c r="C456" s="70" t="s">
        <v>11</v>
      </c>
      <c r="D456" s="109">
        <v>12</v>
      </c>
      <c r="E456" s="99"/>
      <c r="F456" s="83">
        <f t="shared" si="0"/>
        <v>0</v>
      </c>
    </row>
    <row r="457" spans="1:6" ht="12.75">
      <c r="A457" s="118"/>
      <c r="B457" s="57" t="s">
        <v>121</v>
      </c>
      <c r="C457" s="70" t="s">
        <v>11</v>
      </c>
      <c r="D457" s="109">
        <v>42</v>
      </c>
      <c r="E457" s="99"/>
      <c r="F457" s="83">
        <f t="shared" si="0"/>
        <v>0</v>
      </c>
    </row>
    <row r="458" spans="1:6" ht="12.75">
      <c r="A458" s="118"/>
      <c r="B458" s="57"/>
      <c r="C458" s="70"/>
      <c r="D458" s="71"/>
      <c r="E458" s="72"/>
      <c r="F458" s="83"/>
    </row>
    <row r="459" spans="1:6" ht="12.75">
      <c r="A459" s="86"/>
      <c r="B459" s="110"/>
      <c r="C459" s="110"/>
      <c r="D459" s="110"/>
      <c r="E459" s="113"/>
      <c r="F459" s="111"/>
    </row>
    <row r="460" spans="1:6" ht="12.75">
      <c r="A460" s="169" t="s">
        <v>444</v>
      </c>
      <c r="B460" s="164" t="s">
        <v>445</v>
      </c>
      <c r="C460" s="164"/>
      <c r="D460" s="164"/>
      <c r="E460" s="170"/>
      <c r="F460" s="165"/>
    </row>
    <row r="461" spans="1:6" ht="12.75">
      <c r="A461" s="164"/>
      <c r="B461" s="164" t="s">
        <v>446</v>
      </c>
      <c r="C461" s="164"/>
      <c r="D461" s="164"/>
      <c r="E461" s="170"/>
      <c r="F461" s="165"/>
    </row>
    <row r="462" spans="1:6" ht="12.75">
      <c r="A462" s="166"/>
      <c r="B462" s="167"/>
      <c r="C462" s="172" t="s">
        <v>0</v>
      </c>
      <c r="D462" s="173">
        <v>1</v>
      </c>
      <c r="E462" s="171"/>
      <c r="F462" s="165">
        <f>D462*E462</f>
        <v>0</v>
      </c>
    </row>
    <row r="463" spans="1:6" ht="12.75">
      <c r="A463" s="110"/>
      <c r="B463" s="110"/>
      <c r="C463" s="110"/>
      <c r="D463" s="110"/>
      <c r="E463" s="113"/>
      <c r="F463" s="111"/>
    </row>
    <row r="464" spans="1:6" ht="12.75">
      <c r="A464" s="88"/>
      <c r="B464" s="112"/>
      <c r="C464" s="112"/>
      <c r="D464" s="113"/>
      <c r="E464" s="113"/>
      <c r="F464" s="111"/>
    </row>
    <row r="465" spans="1:6" ht="13.5" thickBot="1">
      <c r="A465" s="110"/>
      <c r="B465" s="110"/>
      <c r="F465" s="134"/>
    </row>
    <row r="466" spans="1:6" ht="13.5" thickBot="1">
      <c r="A466" s="3"/>
      <c r="B466" s="68" t="s">
        <v>125</v>
      </c>
      <c r="C466" s="14"/>
      <c r="D466" s="15"/>
      <c r="E466" s="16"/>
      <c r="F466" s="133">
        <f>SUM(F437:F465)</f>
        <v>0</v>
      </c>
    </row>
    <row r="467" ht="12.75">
      <c r="F467" s="134"/>
    </row>
    <row r="468" ht="12.75">
      <c r="F468" s="134"/>
    </row>
    <row r="469" ht="12.75">
      <c r="F469" s="134"/>
    </row>
    <row r="470" ht="12.75">
      <c r="F470" s="134"/>
    </row>
    <row r="471" ht="12.75">
      <c r="F471" s="134"/>
    </row>
    <row r="472" ht="12.75">
      <c r="F472" s="134"/>
    </row>
    <row r="473" ht="12.75">
      <c r="F473" s="134"/>
    </row>
    <row r="474" ht="12.75">
      <c r="F474" s="134"/>
    </row>
    <row r="475" ht="12.75">
      <c r="F475" s="134"/>
    </row>
    <row r="476" ht="12.75">
      <c r="F476" s="134"/>
    </row>
    <row r="477" ht="12.75">
      <c r="F477" s="134"/>
    </row>
    <row r="478" ht="12.75">
      <c r="F478" s="134"/>
    </row>
    <row r="479" ht="12.75">
      <c r="F479" s="134"/>
    </row>
    <row r="480" ht="12.75">
      <c r="F480" s="134"/>
    </row>
    <row r="481" ht="12.75">
      <c r="F481" s="134"/>
    </row>
    <row r="482" ht="12.75">
      <c r="F482" s="134"/>
    </row>
    <row r="483" ht="12.75">
      <c r="F483" s="134"/>
    </row>
    <row r="484" spans="1:6" ht="12.75">
      <c r="A484" s="2"/>
      <c r="B484" s="2"/>
      <c r="C484" s="2"/>
      <c r="D484" s="2"/>
      <c r="E484" s="2"/>
      <c r="F484" s="130"/>
    </row>
    <row r="485" spans="1:6" ht="12.75">
      <c r="A485" s="2"/>
      <c r="B485" s="2"/>
      <c r="C485" s="2"/>
      <c r="D485" s="2"/>
      <c r="E485" s="2"/>
      <c r="F485" s="130"/>
    </row>
    <row r="486" spans="1:6" ht="12.75">
      <c r="A486" s="2"/>
      <c r="B486" s="2"/>
      <c r="C486" s="2"/>
      <c r="D486" s="2"/>
      <c r="E486" s="2"/>
      <c r="F486" s="130"/>
    </row>
    <row r="487" spans="1:6" ht="12.75">
      <c r="A487" s="2"/>
      <c r="B487" s="2"/>
      <c r="C487" s="2"/>
      <c r="D487" s="2"/>
      <c r="E487" s="2"/>
      <c r="F487" s="130"/>
    </row>
    <row r="488" spans="1:6" ht="12.75">
      <c r="A488" s="2"/>
      <c r="B488" s="2"/>
      <c r="C488" s="2"/>
      <c r="D488" s="2"/>
      <c r="E488" s="2"/>
      <c r="F488" s="130"/>
    </row>
    <row r="489" spans="1:6" ht="12.75">
      <c r="A489" s="2"/>
      <c r="B489" s="2"/>
      <c r="C489" s="2"/>
      <c r="D489" s="2"/>
      <c r="E489" s="2"/>
      <c r="F489" s="130"/>
    </row>
    <row r="490" spans="1:6" ht="12.75">
      <c r="A490" s="2"/>
      <c r="B490" s="2"/>
      <c r="C490" s="2"/>
      <c r="D490" s="2"/>
      <c r="E490" s="2"/>
      <c r="F490" s="130"/>
    </row>
    <row r="491" spans="1:6" ht="12.75">
      <c r="A491" s="2"/>
      <c r="B491" s="2"/>
      <c r="C491" s="2"/>
      <c r="D491" s="2"/>
      <c r="E491" s="2"/>
      <c r="F491" s="130"/>
    </row>
    <row r="492" spans="1:6" ht="12.75">
      <c r="A492" s="2"/>
      <c r="B492" s="2"/>
      <c r="C492" s="2"/>
      <c r="D492" s="2"/>
      <c r="E492" s="2"/>
      <c r="F492" s="130"/>
    </row>
    <row r="493" spans="1:6" ht="12.75">
      <c r="A493" s="2"/>
      <c r="B493" s="2"/>
      <c r="C493" s="2"/>
      <c r="D493" s="2"/>
      <c r="E493" s="2"/>
      <c r="F493" s="130"/>
    </row>
    <row r="494" spans="1:6" ht="12.75">
      <c r="A494" s="2"/>
      <c r="B494" s="2"/>
      <c r="C494" s="2"/>
      <c r="D494" s="2"/>
      <c r="E494" s="2"/>
      <c r="F494" s="130"/>
    </row>
    <row r="495" spans="1:6" ht="12.75">
      <c r="A495" s="2"/>
      <c r="B495" s="2"/>
      <c r="C495" s="2"/>
      <c r="D495" s="2"/>
      <c r="E495" s="2"/>
      <c r="F495" s="130"/>
    </row>
    <row r="496" spans="1:6" ht="12.75">
      <c r="A496" s="2"/>
      <c r="B496" s="2"/>
      <c r="C496" s="2"/>
      <c r="D496" s="2"/>
      <c r="E496" s="2"/>
      <c r="F496" s="130"/>
    </row>
    <row r="497" spans="1:6" ht="12.75">
      <c r="A497" s="2"/>
      <c r="B497" s="2"/>
      <c r="C497" s="2"/>
      <c r="D497" s="2"/>
      <c r="E497" s="2"/>
      <c r="F497" s="130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</sheetData>
  <sheetProtection/>
  <protectedRanges>
    <protectedRange sqref="E117:E118" name="Cene_4"/>
    <protectedRange sqref="E91:E116" name="Cene_5"/>
    <protectedRange sqref="E186:E230" name="Cene_6"/>
    <protectedRange sqref="E231:E232 E236" name="Cene_7"/>
    <protectedRange sqref="E237 E233" name="Cene_8"/>
    <protectedRange sqref="E21 E307 E362" name="Cene_13"/>
    <protectedRange sqref="E264 E321 E365:E376" name="Cene_19"/>
    <protectedRange sqref="E23:E24" name="Cene_21"/>
    <protectedRange sqref="E27:E29" name="Cene_25"/>
    <protectedRange sqref="E377 E434" name="Cene_22_1"/>
    <protectedRange sqref="E401 E466" name="Cene_25_1"/>
    <protectedRange sqref="E265:E269 E288:E291 E281 E278:E279 E274:E275" name="Cene_19_1"/>
    <protectedRange sqref="F282" name="Cene_17_1_1"/>
    <protectedRange sqref="F284:F285" name="Cene_19_2_1_1"/>
    <protectedRange sqref="E294:E296 E298:E300" name="Cene_19_3"/>
    <protectedRange sqref="E302:E304" name="Cene_19_2_2"/>
    <protectedRange sqref="E334" name="Cene_19_4"/>
  </protectedRanges>
  <printOptions/>
  <pageMargins left="0.2755905511811024" right="0.7480314960629921" top="0.984251968503937" bottom="0.984251968503937" header="0" footer="0"/>
  <pageSetup horizontalDpi="1200" verticalDpi="1200" orientation="portrait" paperSize="9" scale="96" r:id="rId1"/>
  <headerFooter alignWithMargins="0">
    <oddFooter>&amp;L&amp;9Popis del - faza III&amp;R&amp;"Arial,Krepko"&amp;P</oddFooter>
  </headerFooter>
  <rowBreaks count="1" manualBreakCount="1">
    <brk id="26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5"/>
  <sheetViews>
    <sheetView view="pageLayout" zoomScale="96" zoomScaleSheetLayoutView="100" zoomScalePageLayoutView="96" workbookViewId="0" topLeftCell="A1">
      <selection activeCell="E14" sqref="E14"/>
    </sheetView>
  </sheetViews>
  <sheetFormatPr defaultColWidth="9.140625" defaultRowHeight="12.75"/>
  <cols>
    <col min="1" max="1" width="7.57421875" style="0" customWidth="1"/>
    <col min="2" max="2" width="37.57421875" style="0" customWidth="1"/>
    <col min="4" max="5" width="13.28125" style="0" customWidth="1"/>
    <col min="6" max="6" width="13.7109375" style="0" customWidth="1"/>
  </cols>
  <sheetData>
    <row r="1" spans="1:6" ht="12.75">
      <c r="A1" s="2"/>
      <c r="C1" s="1"/>
      <c r="D1" s="1"/>
      <c r="E1" s="1"/>
      <c r="F1" s="1"/>
    </row>
    <row r="2" spans="1:6" ht="12.75">
      <c r="A2" s="2"/>
      <c r="B2" s="1"/>
      <c r="C2" s="1"/>
      <c r="D2" s="1"/>
      <c r="E2" s="1"/>
      <c r="F2" s="1"/>
    </row>
    <row r="3" spans="1:7" ht="15.75">
      <c r="A3" s="51"/>
      <c r="B3" s="52" t="s">
        <v>424</v>
      </c>
      <c r="C3" s="52"/>
      <c r="D3" s="52"/>
      <c r="E3" s="52"/>
      <c r="F3" s="52"/>
      <c r="G3" s="45"/>
    </row>
    <row r="4" spans="1:6" ht="12.75">
      <c r="A4" s="2"/>
      <c r="B4" s="1"/>
      <c r="C4" s="1"/>
      <c r="D4" s="1"/>
      <c r="E4" s="1"/>
      <c r="F4" s="1"/>
    </row>
    <row r="5" spans="2:6" ht="12.75">
      <c r="B5" s="46" t="s">
        <v>87</v>
      </c>
      <c r="C5" s="1" t="s">
        <v>142</v>
      </c>
      <c r="D5" s="1"/>
      <c r="E5" s="1"/>
      <c r="F5" s="1"/>
    </row>
    <row r="6" spans="2:6" ht="12.75">
      <c r="B6" s="46"/>
      <c r="C6" s="1"/>
      <c r="D6" s="1"/>
      <c r="E6" s="1"/>
      <c r="F6" s="1"/>
    </row>
    <row r="7" spans="2:6" ht="12.75">
      <c r="B7" s="46" t="s">
        <v>88</v>
      </c>
      <c r="C7" s="1" t="s">
        <v>442</v>
      </c>
      <c r="D7" s="1"/>
      <c r="E7" s="1"/>
      <c r="F7" s="1"/>
    </row>
    <row r="8" spans="2:6" ht="12.75">
      <c r="B8" s="2"/>
      <c r="C8" s="1" t="s">
        <v>443</v>
      </c>
      <c r="D8" s="1"/>
      <c r="E8" s="1"/>
      <c r="F8" s="1"/>
    </row>
    <row r="9" spans="2:6" ht="12.75">
      <c r="B9" s="2"/>
      <c r="C9" s="1"/>
      <c r="D9" s="1"/>
      <c r="E9" s="1"/>
      <c r="F9" s="1"/>
    </row>
    <row r="10" spans="2:6" ht="12.75">
      <c r="B10" s="46" t="s">
        <v>90</v>
      </c>
      <c r="C10" s="1" t="s">
        <v>143</v>
      </c>
      <c r="D10" s="1"/>
      <c r="E10" s="1"/>
      <c r="F10" s="1"/>
    </row>
    <row r="11" spans="2:6" ht="12.75">
      <c r="B11" s="46"/>
      <c r="C11" s="1"/>
      <c r="D11" s="1"/>
      <c r="E11" s="1"/>
      <c r="F11" s="1"/>
    </row>
    <row r="12" spans="2:6" ht="12.75">
      <c r="B12" s="46" t="s">
        <v>89</v>
      </c>
      <c r="C12" s="47" t="s">
        <v>143</v>
      </c>
      <c r="D12" s="1"/>
      <c r="E12" s="1"/>
      <c r="F12" s="1"/>
    </row>
    <row r="13" spans="1:6" ht="12.75">
      <c r="A13" s="46"/>
      <c r="B13" s="1"/>
      <c r="C13" s="1"/>
      <c r="D13" s="1"/>
      <c r="E13" s="1"/>
      <c r="F13" s="94"/>
    </row>
    <row r="14" spans="1:6" ht="12.75">
      <c r="A14" s="46"/>
      <c r="B14" s="1"/>
      <c r="C14" s="1"/>
      <c r="D14" s="1"/>
      <c r="E14" s="1"/>
      <c r="F14" s="94"/>
    </row>
    <row r="15" spans="1:6" ht="15">
      <c r="A15" s="48"/>
      <c r="B15" s="55" t="s">
        <v>425</v>
      </c>
      <c r="C15" s="49"/>
      <c r="D15" s="50"/>
      <c r="E15" s="50"/>
      <c r="F15" s="126"/>
    </row>
    <row r="16" spans="1:6" ht="12.75">
      <c r="A16" s="3"/>
      <c r="B16" s="8"/>
      <c r="C16" s="9"/>
      <c r="D16" s="10"/>
      <c r="E16" s="10"/>
      <c r="F16" s="127"/>
    </row>
    <row r="17" spans="1:6" ht="12.75">
      <c r="A17" s="17"/>
      <c r="B17" s="9" t="s">
        <v>8</v>
      </c>
      <c r="C17" s="9"/>
      <c r="D17" s="10"/>
      <c r="E17" s="12"/>
      <c r="F17" s="128">
        <f>F70</f>
        <v>0</v>
      </c>
    </row>
    <row r="18" spans="1:6" ht="12.75">
      <c r="A18" s="17"/>
      <c r="B18" s="18"/>
      <c r="C18" s="9"/>
      <c r="D18" s="10"/>
      <c r="E18" s="10"/>
      <c r="F18" s="128"/>
    </row>
    <row r="19" spans="1:6" ht="12.75">
      <c r="A19" s="17"/>
      <c r="B19" s="9" t="s">
        <v>9</v>
      </c>
      <c r="C19" s="9"/>
      <c r="D19" s="10"/>
      <c r="E19" s="12"/>
      <c r="F19" s="128">
        <f>F149</f>
        <v>0</v>
      </c>
    </row>
    <row r="20" spans="1:6" ht="12.75">
      <c r="A20" s="17"/>
      <c r="B20" s="18"/>
      <c r="C20" s="9"/>
      <c r="D20" s="10"/>
      <c r="E20" s="10"/>
      <c r="F20" s="128"/>
    </row>
    <row r="21" spans="1:6" ht="12.75">
      <c r="A21" s="17"/>
      <c r="B21" s="56" t="s">
        <v>126</v>
      </c>
      <c r="C21" s="9"/>
      <c r="D21" s="10"/>
      <c r="E21" s="12"/>
      <c r="F21" s="128">
        <f>F195</f>
        <v>0</v>
      </c>
    </row>
    <row r="22" spans="1:6" ht="12.75">
      <c r="A22" s="17"/>
      <c r="B22" s="18"/>
      <c r="C22" s="9"/>
      <c r="D22" s="10"/>
      <c r="E22" s="10"/>
      <c r="F22" s="128"/>
    </row>
    <row r="23" spans="1:6" ht="12.75">
      <c r="A23" s="17"/>
      <c r="B23" s="9" t="s">
        <v>77</v>
      </c>
      <c r="C23" s="9"/>
      <c r="D23" s="10"/>
      <c r="E23" s="10"/>
      <c r="F23" s="128">
        <f>F211</f>
        <v>0</v>
      </c>
    </row>
    <row r="24" spans="1:6" ht="12.75">
      <c r="A24" s="17"/>
      <c r="B24" s="9"/>
      <c r="C24" s="9"/>
      <c r="D24" s="10"/>
      <c r="E24" s="10"/>
      <c r="F24" s="128"/>
    </row>
    <row r="25" spans="1:6" ht="12.75">
      <c r="A25" s="17"/>
      <c r="B25" s="57" t="s">
        <v>125</v>
      </c>
      <c r="C25" s="9"/>
      <c r="D25" s="10"/>
      <c r="E25" s="12"/>
      <c r="F25" s="128">
        <f>F228</f>
        <v>0</v>
      </c>
    </row>
    <row r="26" spans="1:6" ht="13.5" thickBot="1">
      <c r="A26" s="17"/>
      <c r="B26" s="18"/>
      <c r="C26" s="9"/>
      <c r="D26" s="10"/>
      <c r="E26" s="10"/>
      <c r="F26" s="128"/>
    </row>
    <row r="27" spans="1:6" ht="13.5" thickBot="1">
      <c r="A27" s="3"/>
      <c r="B27" s="19" t="s">
        <v>426</v>
      </c>
      <c r="C27" s="20"/>
      <c r="D27" s="21"/>
      <c r="E27" s="21"/>
      <c r="F27" s="129">
        <f>SUM(F17:F26)</f>
        <v>0</v>
      </c>
    </row>
    <row r="28" spans="1:6" ht="12.75">
      <c r="A28" s="2"/>
      <c r="B28" s="2"/>
      <c r="C28" s="2"/>
      <c r="D28" s="2"/>
      <c r="E28" s="2"/>
      <c r="F28" s="130"/>
    </row>
    <row r="29" spans="1:6" ht="12.75">
      <c r="A29" s="2"/>
      <c r="B29" s="2"/>
      <c r="C29" s="2"/>
      <c r="D29" s="2"/>
      <c r="E29" s="2"/>
      <c r="F29" s="130"/>
    </row>
    <row r="30" spans="1:6" ht="12.75">
      <c r="A30" s="2"/>
      <c r="B30" s="2"/>
      <c r="C30" s="2"/>
      <c r="D30" s="2"/>
      <c r="E30" s="2"/>
      <c r="F30" s="130"/>
    </row>
    <row r="31" spans="1:6" ht="12.75">
      <c r="A31" s="2"/>
      <c r="B31" s="1"/>
      <c r="C31" s="1"/>
      <c r="D31" s="1"/>
      <c r="E31" s="1"/>
      <c r="F31" s="94"/>
    </row>
    <row r="32" spans="1:6" ht="12.75">
      <c r="A32" s="2"/>
      <c r="B32" s="1"/>
      <c r="C32" s="1"/>
      <c r="D32" s="1"/>
      <c r="E32" s="1"/>
      <c r="F32" s="94"/>
    </row>
    <row r="33" spans="1:6" ht="12.75">
      <c r="A33" s="2"/>
      <c r="B33" s="1"/>
      <c r="C33" s="1"/>
      <c r="D33" s="1"/>
      <c r="E33" s="1"/>
      <c r="F33" s="94"/>
    </row>
    <row r="34" spans="1:6" ht="12.75">
      <c r="A34" s="2"/>
      <c r="B34" s="1"/>
      <c r="C34" s="1"/>
      <c r="D34" s="1"/>
      <c r="E34" s="1"/>
      <c r="F34" s="94"/>
    </row>
    <row r="35" spans="1:6" ht="12.75">
      <c r="A35" s="2"/>
      <c r="B35" s="1"/>
      <c r="C35" s="1"/>
      <c r="D35" s="1"/>
      <c r="E35" s="1"/>
      <c r="F35" s="94"/>
    </row>
    <row r="36" spans="1:6" ht="12.75">
      <c r="A36" s="2"/>
      <c r="B36" s="57"/>
      <c r="C36" s="1"/>
      <c r="D36" s="1"/>
      <c r="E36" s="1"/>
      <c r="F36" s="94"/>
    </row>
    <row r="37" spans="1:6" ht="12.75">
      <c r="A37" s="2"/>
      <c r="B37" s="1"/>
      <c r="C37" s="1"/>
      <c r="D37" s="1"/>
      <c r="E37" s="1"/>
      <c r="F37" s="94"/>
    </row>
    <row r="38" spans="1:6" ht="12.75">
      <c r="A38" s="2"/>
      <c r="B38" s="1"/>
      <c r="C38" s="1"/>
      <c r="D38" s="1"/>
      <c r="E38" s="1"/>
      <c r="F38" s="94"/>
    </row>
    <row r="39" spans="1:6" ht="12.75">
      <c r="A39" s="2"/>
      <c r="B39" s="1"/>
      <c r="C39" s="1"/>
      <c r="D39" s="1"/>
      <c r="E39" s="1"/>
      <c r="F39" s="94"/>
    </row>
    <row r="40" spans="1:6" ht="12.75">
      <c r="A40" s="2"/>
      <c r="B40" s="1"/>
      <c r="C40" s="1"/>
      <c r="D40" s="1"/>
      <c r="E40" s="1"/>
      <c r="F40" s="94"/>
    </row>
    <row r="41" spans="1:6" ht="12.75">
      <c r="A41" s="2"/>
      <c r="B41" s="1"/>
      <c r="C41" s="1"/>
      <c r="D41" s="1"/>
      <c r="E41" s="1"/>
      <c r="F41" s="94"/>
    </row>
    <row r="42" spans="1:6" ht="12.75">
      <c r="A42" s="2"/>
      <c r="B42" s="1"/>
      <c r="C42" s="1"/>
      <c r="D42" s="1"/>
      <c r="E42" s="1"/>
      <c r="F42" s="94"/>
    </row>
    <row r="43" spans="1:6" ht="12.75">
      <c r="A43" s="2"/>
      <c r="B43" s="1"/>
      <c r="C43" s="1"/>
      <c r="D43" s="1"/>
      <c r="E43" s="1"/>
      <c r="F43" s="94"/>
    </row>
    <row r="44" spans="1:6" ht="12.75">
      <c r="A44" s="2"/>
      <c r="B44" s="1"/>
      <c r="C44" s="1"/>
      <c r="D44" s="1"/>
      <c r="E44" s="1"/>
      <c r="F44" s="94"/>
    </row>
    <row r="45" spans="1:6" ht="12.75">
      <c r="A45" s="2"/>
      <c r="B45" s="1"/>
      <c r="C45" s="1"/>
      <c r="D45" s="1"/>
      <c r="E45" s="1"/>
      <c r="F45" s="94"/>
    </row>
    <row r="46" spans="1:6" ht="12.75">
      <c r="A46" s="2"/>
      <c r="B46" s="1"/>
      <c r="C46" s="1"/>
      <c r="D46" s="1"/>
      <c r="E46" s="1"/>
      <c r="F46" s="94"/>
    </row>
    <row r="47" spans="1:6" ht="12.75">
      <c r="A47" s="2"/>
      <c r="B47" s="1"/>
      <c r="C47" s="1"/>
      <c r="D47" s="1"/>
      <c r="E47" s="1"/>
      <c r="F47" s="94"/>
    </row>
    <row r="48" spans="1:6" ht="12.75">
      <c r="A48" s="2"/>
      <c r="B48" s="1"/>
      <c r="C48" s="1"/>
      <c r="D48" s="1"/>
      <c r="E48" s="1"/>
      <c r="F48" s="94"/>
    </row>
    <row r="49" spans="1:6" ht="12.75">
      <c r="A49" s="2"/>
      <c r="B49" s="1"/>
      <c r="C49" s="1"/>
      <c r="D49" s="1"/>
      <c r="E49" s="1"/>
      <c r="F49" s="94"/>
    </row>
    <row r="50" spans="1:6" ht="12.75">
      <c r="A50" s="2"/>
      <c r="B50" s="1"/>
      <c r="C50" s="1"/>
      <c r="D50" s="1"/>
      <c r="E50" s="1"/>
      <c r="F50" s="94"/>
    </row>
    <row r="51" spans="1:6" ht="12.75">
      <c r="A51" s="2"/>
      <c r="B51" s="1"/>
      <c r="C51" s="1"/>
      <c r="D51" s="1"/>
      <c r="E51" s="1"/>
      <c r="F51" s="94"/>
    </row>
    <row r="52" spans="1:6" ht="12.75">
      <c r="A52" s="2"/>
      <c r="B52" s="1"/>
      <c r="C52" s="1"/>
      <c r="D52" s="1"/>
      <c r="E52" s="1"/>
      <c r="F52" s="94"/>
    </row>
    <row r="53" spans="1:6" ht="12.75">
      <c r="A53" s="2"/>
      <c r="B53" s="1"/>
      <c r="C53" s="1"/>
      <c r="D53" s="1"/>
      <c r="E53" s="1"/>
      <c r="F53" s="94"/>
    </row>
    <row r="54" spans="1:6" ht="12.75">
      <c r="A54" s="2"/>
      <c r="B54" s="1"/>
      <c r="C54" s="1"/>
      <c r="D54" s="1"/>
      <c r="E54" s="1"/>
      <c r="F54" s="94"/>
    </row>
    <row r="55" spans="1:6" ht="12.75">
      <c r="A55" s="2"/>
      <c r="B55" s="1"/>
      <c r="C55" s="1"/>
      <c r="D55" s="1"/>
      <c r="E55" s="1"/>
      <c r="F55" s="94"/>
    </row>
    <row r="56" spans="1:6" ht="12.75">
      <c r="A56" s="2"/>
      <c r="B56" s="1"/>
      <c r="C56" s="1"/>
      <c r="D56" s="1"/>
      <c r="E56" s="1"/>
      <c r="F56" s="94"/>
    </row>
    <row r="57" spans="1:6" ht="12.75">
      <c r="A57" s="2"/>
      <c r="B57" s="1"/>
      <c r="C57" s="1"/>
      <c r="D57" s="1"/>
      <c r="E57" s="1"/>
      <c r="F57" s="94"/>
    </row>
    <row r="58" spans="1:6" ht="12.75">
      <c r="A58" s="2"/>
      <c r="B58" s="1"/>
      <c r="C58" s="1"/>
      <c r="D58" s="1"/>
      <c r="E58" s="1"/>
      <c r="F58" s="94"/>
    </row>
    <row r="59" spans="1:6" ht="12.75">
      <c r="A59" s="3"/>
      <c r="B59" s="4" t="s">
        <v>2</v>
      </c>
      <c r="C59" s="4" t="s">
        <v>3</v>
      </c>
      <c r="D59" s="5" t="s">
        <v>4</v>
      </c>
      <c r="E59" s="5" t="s">
        <v>5</v>
      </c>
      <c r="F59" s="131" t="s">
        <v>6</v>
      </c>
    </row>
    <row r="60" spans="1:6" ht="12.75">
      <c r="A60" s="3"/>
      <c r="B60" s="6"/>
      <c r="C60" s="6"/>
      <c r="D60" s="7"/>
      <c r="E60" s="7"/>
      <c r="F60" s="132"/>
    </row>
    <row r="61" spans="1:6" ht="12.75">
      <c r="A61" s="3" t="s">
        <v>17</v>
      </c>
      <c r="B61" s="39" t="s">
        <v>7</v>
      </c>
      <c r="C61" s="9"/>
      <c r="D61" s="10"/>
      <c r="E61" s="10"/>
      <c r="F61" s="127"/>
    </row>
    <row r="62" spans="1:6" ht="12.75">
      <c r="A62" s="3"/>
      <c r="B62" s="8"/>
      <c r="C62" s="9"/>
      <c r="D62" s="10"/>
      <c r="E62" s="10"/>
      <c r="F62" s="127"/>
    </row>
    <row r="63" spans="1:6" ht="12.75">
      <c r="A63" s="11" t="s">
        <v>45</v>
      </c>
      <c r="B63" s="2" t="s">
        <v>46</v>
      </c>
      <c r="C63" s="9"/>
      <c r="D63" s="10"/>
      <c r="E63" s="10"/>
      <c r="F63" s="127"/>
    </row>
    <row r="64" spans="1:6" ht="12.75">
      <c r="A64" s="3"/>
      <c r="B64" s="8"/>
      <c r="C64" s="26" t="s">
        <v>0</v>
      </c>
      <c r="D64" s="27">
        <v>5</v>
      </c>
      <c r="E64" s="98"/>
      <c r="F64" s="128">
        <f>D64*E64</f>
        <v>0</v>
      </c>
    </row>
    <row r="65" spans="1:6" ht="12.75">
      <c r="A65" s="3"/>
      <c r="B65" s="8"/>
      <c r="C65" s="26"/>
      <c r="D65" s="27"/>
      <c r="E65" s="27"/>
      <c r="F65" s="128"/>
    </row>
    <row r="66" spans="1:6" ht="12.75">
      <c r="A66" s="60" t="s">
        <v>94</v>
      </c>
      <c r="B66" s="56" t="s">
        <v>95</v>
      </c>
      <c r="C66" s="9"/>
      <c r="D66" s="10"/>
      <c r="E66" s="12"/>
      <c r="F66" s="127"/>
    </row>
    <row r="67" spans="1:6" ht="12.75">
      <c r="A67" s="11"/>
      <c r="B67" s="56" t="s">
        <v>96</v>
      </c>
      <c r="C67" s="9"/>
      <c r="D67" s="10"/>
      <c r="E67" s="12"/>
      <c r="F67" s="127"/>
    </row>
    <row r="68" spans="1:6" ht="12.75">
      <c r="A68" s="11"/>
      <c r="B68" s="56" t="s">
        <v>70</v>
      </c>
      <c r="C68" s="59" t="s">
        <v>97</v>
      </c>
      <c r="D68" s="27">
        <v>1</v>
      </c>
      <c r="E68" s="98"/>
      <c r="F68" s="128">
        <f>D68*E68</f>
        <v>0</v>
      </c>
    </row>
    <row r="69" spans="1:6" ht="13.5" thickBot="1">
      <c r="A69" s="11"/>
      <c r="B69" s="9"/>
      <c r="C69" s="9"/>
      <c r="D69" s="10"/>
      <c r="E69" s="12"/>
      <c r="F69" s="127"/>
    </row>
    <row r="70" spans="1:6" ht="13.5" thickBot="1">
      <c r="A70" s="3"/>
      <c r="B70" s="13" t="s">
        <v>8</v>
      </c>
      <c r="C70" s="14"/>
      <c r="D70" s="15"/>
      <c r="E70" s="16"/>
      <c r="F70" s="133">
        <f>SUM(F64:F69)</f>
        <v>0</v>
      </c>
    </row>
    <row r="71" spans="1:6" ht="12.75">
      <c r="A71" s="3"/>
      <c r="B71" s="9"/>
      <c r="C71" s="9"/>
      <c r="D71" s="10"/>
      <c r="E71" s="12"/>
      <c r="F71" s="127"/>
    </row>
    <row r="72" spans="1:6" ht="12.75">
      <c r="A72" s="3"/>
      <c r="B72" s="9"/>
      <c r="C72" s="9"/>
      <c r="D72" s="10"/>
      <c r="E72" s="12"/>
      <c r="F72" s="127"/>
    </row>
    <row r="73" spans="1:6" ht="12.75">
      <c r="A73" s="3"/>
      <c r="B73" s="9"/>
      <c r="C73" s="9"/>
      <c r="D73" s="10"/>
      <c r="E73" s="12"/>
      <c r="F73" s="127"/>
    </row>
    <row r="74" spans="1:6" ht="12.75">
      <c r="A74" s="3"/>
      <c r="B74" s="9"/>
      <c r="C74" s="9"/>
      <c r="D74" s="10"/>
      <c r="E74" s="12"/>
      <c r="F74" s="127"/>
    </row>
    <row r="75" spans="1:6" ht="12.75">
      <c r="A75" s="3"/>
      <c r="B75" s="9"/>
      <c r="C75" s="9"/>
      <c r="D75" s="10"/>
      <c r="E75" s="12"/>
      <c r="F75" s="127"/>
    </row>
    <row r="76" spans="1:6" ht="12.75">
      <c r="A76" s="3"/>
      <c r="B76" s="9"/>
      <c r="C76" s="9"/>
      <c r="D76" s="10"/>
      <c r="E76" s="12"/>
      <c r="F76" s="127"/>
    </row>
    <row r="77" spans="1:6" ht="12.75">
      <c r="A77" s="3"/>
      <c r="B77" s="9"/>
      <c r="C77" s="9"/>
      <c r="D77" s="10"/>
      <c r="E77" s="12"/>
      <c r="F77" s="127"/>
    </row>
    <row r="78" spans="1:6" ht="12.75">
      <c r="A78" s="3"/>
      <c r="B78" s="9"/>
      <c r="C78" s="9"/>
      <c r="D78" s="10"/>
      <c r="E78" s="12"/>
      <c r="F78" s="127"/>
    </row>
    <row r="79" spans="1:6" ht="12.75">
      <c r="A79" s="3"/>
      <c r="B79" s="9"/>
      <c r="C79" s="9"/>
      <c r="D79" s="10"/>
      <c r="E79" s="12"/>
      <c r="F79" s="127"/>
    </row>
    <row r="80" spans="1:6" ht="12.75">
      <c r="A80" s="3"/>
      <c r="B80" s="9"/>
      <c r="C80" s="9"/>
      <c r="D80" s="10"/>
      <c r="E80" s="12"/>
      <c r="F80" s="127"/>
    </row>
    <row r="81" spans="1:6" ht="12.75">
      <c r="A81" s="3"/>
      <c r="B81" s="9"/>
      <c r="C81" s="9"/>
      <c r="D81" s="10"/>
      <c r="E81" s="12"/>
      <c r="F81" s="127"/>
    </row>
    <row r="82" spans="1:6" ht="12.75">
      <c r="A82" s="3"/>
      <c r="B82" s="9"/>
      <c r="C82" s="9"/>
      <c r="D82" s="10"/>
      <c r="E82" s="12"/>
      <c r="F82" s="127"/>
    </row>
    <row r="83" spans="1:6" ht="12.75">
      <c r="A83" s="3"/>
      <c r="B83" s="9"/>
      <c r="C83" s="9"/>
      <c r="D83" s="10"/>
      <c r="E83" s="12"/>
      <c r="F83" s="127"/>
    </row>
    <row r="84" spans="1:6" ht="12.75">
      <c r="A84" s="3"/>
      <c r="B84" s="9"/>
      <c r="C84" s="9"/>
      <c r="D84" s="10"/>
      <c r="E84" s="12"/>
      <c r="F84" s="127"/>
    </row>
    <row r="85" spans="1:6" ht="12.75">
      <c r="A85" s="3"/>
      <c r="B85" s="9"/>
      <c r="C85" s="9"/>
      <c r="D85" s="10"/>
      <c r="E85" s="12"/>
      <c r="F85" s="127"/>
    </row>
    <row r="86" spans="1:6" ht="12.75">
      <c r="A86" s="3"/>
      <c r="B86" s="9"/>
      <c r="C86" s="9"/>
      <c r="D86" s="10"/>
      <c r="E86" s="12"/>
      <c r="F86" s="127"/>
    </row>
    <row r="87" spans="1:6" ht="12.75">
      <c r="A87" s="3"/>
      <c r="B87" s="9"/>
      <c r="C87" s="9"/>
      <c r="D87" s="10"/>
      <c r="E87" s="12"/>
      <c r="F87" s="127"/>
    </row>
    <row r="88" spans="1:6" ht="12.75">
      <c r="A88" s="3"/>
      <c r="B88" s="9"/>
      <c r="C88" s="9"/>
      <c r="D88" s="10"/>
      <c r="E88" s="12"/>
      <c r="F88" s="127"/>
    </row>
    <row r="89" spans="1:6" ht="12.75">
      <c r="A89" s="3"/>
      <c r="B89" s="9"/>
      <c r="C89" s="9"/>
      <c r="D89" s="10"/>
      <c r="E89" s="12"/>
      <c r="F89" s="127"/>
    </row>
    <row r="90" spans="1:6" ht="12.75">
      <c r="A90" s="3"/>
      <c r="B90" s="9"/>
      <c r="C90" s="9"/>
      <c r="D90" s="10"/>
      <c r="E90" s="12"/>
      <c r="F90" s="127"/>
    </row>
    <row r="91" spans="1:6" ht="12.75">
      <c r="A91" s="3"/>
      <c r="B91" s="9"/>
      <c r="C91" s="9"/>
      <c r="D91" s="10"/>
      <c r="E91" s="12"/>
      <c r="F91" s="127"/>
    </row>
    <row r="92" spans="1:6" ht="12.75">
      <c r="A92" s="3"/>
      <c r="B92" s="9"/>
      <c r="C92" s="9"/>
      <c r="D92" s="10"/>
      <c r="E92" s="12"/>
      <c r="F92" s="127"/>
    </row>
    <row r="93" spans="1:6" ht="12.75">
      <c r="A93" s="3"/>
      <c r="B93" s="9"/>
      <c r="C93" s="9"/>
      <c r="D93" s="10"/>
      <c r="E93" s="12"/>
      <c r="F93" s="127"/>
    </row>
    <row r="94" spans="1:6" ht="12.75">
      <c r="A94" s="3"/>
      <c r="B94" s="9"/>
      <c r="C94" s="9"/>
      <c r="D94" s="10"/>
      <c r="E94" s="12"/>
      <c r="F94" s="127"/>
    </row>
    <row r="95" spans="1:6" ht="12.75">
      <c r="A95" s="3"/>
      <c r="B95" s="9"/>
      <c r="C95" s="9"/>
      <c r="D95" s="10"/>
      <c r="E95" s="12"/>
      <c r="F95" s="127"/>
    </row>
    <row r="96" spans="1:6" ht="12.75">
      <c r="A96" s="3"/>
      <c r="B96" s="9"/>
      <c r="C96" s="9"/>
      <c r="D96" s="10"/>
      <c r="E96" s="12"/>
      <c r="F96" s="127"/>
    </row>
    <row r="97" spans="1:6" ht="12.75">
      <c r="A97" s="3"/>
      <c r="B97" s="9"/>
      <c r="C97" s="9"/>
      <c r="D97" s="10"/>
      <c r="E97" s="12"/>
      <c r="F97" s="127"/>
    </row>
    <row r="98" spans="1:6" ht="12.75">
      <c r="A98" s="3"/>
      <c r="B98" s="9"/>
      <c r="C98" s="9"/>
      <c r="D98" s="10"/>
      <c r="E98" s="12"/>
      <c r="F98" s="127"/>
    </row>
    <row r="99" spans="1:6" ht="12.75">
      <c r="A99" s="3"/>
      <c r="B99" s="9"/>
      <c r="C99" s="9"/>
      <c r="D99" s="10"/>
      <c r="E99" s="12"/>
      <c r="F99" s="127"/>
    </row>
    <row r="100" spans="1:6" ht="12.75">
      <c r="A100" s="3"/>
      <c r="B100" s="9"/>
      <c r="C100" s="9"/>
      <c r="D100" s="10"/>
      <c r="E100" s="12"/>
      <c r="F100" s="127"/>
    </row>
    <row r="101" spans="1:6" ht="12.75">
      <c r="A101" s="3"/>
      <c r="B101" s="9"/>
      <c r="C101" s="9"/>
      <c r="D101" s="10"/>
      <c r="E101" s="12"/>
      <c r="F101" s="127"/>
    </row>
    <row r="102" spans="1:6" ht="12.75">
      <c r="A102" s="3"/>
      <c r="B102" s="9"/>
      <c r="C102" s="9"/>
      <c r="D102" s="10"/>
      <c r="E102" s="12"/>
      <c r="F102" s="127"/>
    </row>
    <row r="103" spans="1:6" ht="12.75">
      <c r="A103" s="3"/>
      <c r="B103" s="9"/>
      <c r="C103" s="9"/>
      <c r="D103" s="10"/>
      <c r="E103" s="12"/>
      <c r="F103" s="127"/>
    </row>
    <row r="104" spans="1:6" ht="12.75">
      <c r="A104" s="3"/>
      <c r="B104" s="9"/>
      <c r="C104" s="9"/>
      <c r="D104" s="10"/>
      <c r="E104" s="12"/>
      <c r="F104" s="127"/>
    </row>
    <row r="105" spans="1:6" ht="12.75">
      <c r="A105" s="3"/>
      <c r="B105" s="9"/>
      <c r="C105" s="9"/>
      <c r="D105" s="10"/>
      <c r="E105" s="12"/>
      <c r="F105" s="127"/>
    </row>
    <row r="106" spans="1:6" ht="12.75">
      <c r="A106" s="3"/>
      <c r="B106" s="9"/>
      <c r="C106" s="9"/>
      <c r="D106" s="10"/>
      <c r="E106" s="12"/>
      <c r="F106" s="127"/>
    </row>
    <row r="107" spans="1:6" ht="12.75">
      <c r="A107" s="3"/>
      <c r="B107" s="9"/>
      <c r="C107" s="9"/>
      <c r="D107" s="10"/>
      <c r="E107" s="12"/>
      <c r="F107" s="127"/>
    </row>
    <row r="108" spans="1:6" ht="12.75">
      <c r="A108" s="3"/>
      <c r="B108" s="9"/>
      <c r="C108" s="9"/>
      <c r="D108" s="10"/>
      <c r="E108" s="12"/>
      <c r="F108" s="127"/>
    </row>
    <row r="109" spans="1:6" ht="12.75">
      <c r="A109" s="3"/>
      <c r="B109" s="9"/>
      <c r="C109" s="9"/>
      <c r="D109" s="10"/>
      <c r="E109" s="12"/>
      <c r="F109" s="127"/>
    </row>
    <row r="110" spans="1:6" ht="12.75">
      <c r="A110" s="3"/>
      <c r="B110" s="9"/>
      <c r="C110" s="9"/>
      <c r="D110" s="10"/>
      <c r="E110" s="12"/>
      <c r="F110" s="127"/>
    </row>
    <row r="111" spans="1:6" ht="12.75">
      <c r="A111" s="3"/>
      <c r="B111" s="9"/>
      <c r="C111" s="9"/>
      <c r="D111" s="10"/>
      <c r="E111" s="12"/>
      <c r="F111" s="127"/>
    </row>
    <row r="112" spans="1:6" ht="12.75">
      <c r="A112" s="3"/>
      <c r="B112" s="9"/>
      <c r="C112" s="9"/>
      <c r="D112" s="10"/>
      <c r="E112" s="12"/>
      <c r="F112" s="127"/>
    </row>
    <row r="113" spans="1:6" ht="12.75">
      <c r="A113" s="3"/>
      <c r="B113" s="9"/>
      <c r="C113" s="9"/>
      <c r="D113" s="10"/>
      <c r="E113" s="12"/>
      <c r="F113" s="127"/>
    </row>
    <row r="114" spans="1:6" ht="12.75">
      <c r="A114" s="3"/>
      <c r="B114" s="9"/>
      <c r="C114" s="9"/>
      <c r="D114" s="10"/>
      <c r="E114" s="12"/>
      <c r="F114" s="127"/>
    </row>
    <row r="115" spans="1:6" ht="12.75">
      <c r="A115" s="3"/>
      <c r="B115" s="9"/>
      <c r="C115" s="9"/>
      <c r="D115" s="10"/>
      <c r="E115" s="12"/>
      <c r="F115" s="127"/>
    </row>
    <row r="116" spans="1:6" ht="12.75">
      <c r="A116" s="3"/>
      <c r="B116" s="9"/>
      <c r="C116" s="9"/>
      <c r="D116" s="10"/>
      <c r="E116" s="12"/>
      <c r="F116" s="127"/>
    </row>
    <row r="117" spans="1:6" ht="12.75">
      <c r="A117" s="3" t="s">
        <v>19</v>
      </c>
      <c r="B117" s="39" t="s">
        <v>18</v>
      </c>
      <c r="C117" s="9"/>
      <c r="D117" s="10"/>
      <c r="E117" s="12"/>
      <c r="F117" s="127"/>
    </row>
    <row r="118" spans="1:6" ht="12.75">
      <c r="A118" s="3"/>
      <c r="B118" s="39"/>
      <c r="C118" s="9"/>
      <c r="D118" s="10"/>
      <c r="E118" s="12"/>
      <c r="F118" s="127"/>
    </row>
    <row r="119" spans="1:6" ht="12.75">
      <c r="A119" s="11" t="s">
        <v>41</v>
      </c>
      <c r="B119" s="2" t="s">
        <v>20</v>
      </c>
      <c r="C119" s="9"/>
      <c r="D119" s="10"/>
      <c r="E119" s="12"/>
      <c r="F119" s="127"/>
    </row>
    <row r="120" spans="1:6" ht="12.75">
      <c r="A120" s="11"/>
      <c r="B120" s="57" t="s">
        <v>161</v>
      </c>
      <c r="C120" s="9"/>
      <c r="D120" s="10"/>
      <c r="E120" s="12"/>
      <c r="F120" s="127"/>
    </row>
    <row r="121" spans="1:6" ht="12.75">
      <c r="A121" s="11"/>
      <c r="B121" s="9"/>
      <c r="C121" s="26" t="s">
        <v>11</v>
      </c>
      <c r="D121" s="27">
        <v>30</v>
      </c>
      <c r="E121" s="98"/>
      <c r="F121" s="128">
        <f>D121*E121</f>
        <v>0</v>
      </c>
    </row>
    <row r="122" spans="1:6" ht="12.75">
      <c r="A122" s="11"/>
      <c r="B122" s="9"/>
      <c r="C122" s="9"/>
      <c r="D122" s="10"/>
      <c r="E122" s="12"/>
      <c r="F122" s="127"/>
    </row>
    <row r="123" spans="1:6" ht="12.75">
      <c r="A123" s="11" t="s">
        <v>22</v>
      </c>
      <c r="B123" s="2" t="s">
        <v>21</v>
      </c>
      <c r="C123" s="26"/>
      <c r="D123" s="27"/>
      <c r="E123" s="28"/>
      <c r="F123" s="128"/>
    </row>
    <row r="124" spans="1:6" ht="12.75">
      <c r="A124" s="11"/>
      <c r="B124" s="2" t="s">
        <v>74</v>
      </c>
      <c r="C124" s="26"/>
      <c r="D124" s="27"/>
      <c r="E124" s="28"/>
      <c r="F124" s="128"/>
    </row>
    <row r="125" spans="1:6" ht="12.75">
      <c r="A125" s="2"/>
      <c r="B125" s="41" t="s">
        <v>71</v>
      </c>
      <c r="C125" s="26"/>
      <c r="D125" s="27"/>
      <c r="E125" s="28"/>
      <c r="F125" s="128"/>
    </row>
    <row r="126" spans="1:6" ht="12.75">
      <c r="A126" s="2"/>
      <c r="B126" s="61" t="s">
        <v>428</v>
      </c>
      <c r="C126" s="26"/>
      <c r="D126" s="27"/>
      <c r="E126" s="28"/>
      <c r="F126" s="128"/>
    </row>
    <row r="127" spans="1:6" ht="12.75">
      <c r="A127" s="22" t="s">
        <v>72</v>
      </c>
      <c r="B127" s="62" t="s">
        <v>429</v>
      </c>
      <c r="C127" s="26" t="s">
        <v>11</v>
      </c>
      <c r="D127" s="27">
        <v>16</v>
      </c>
      <c r="E127" s="98"/>
      <c r="F127" s="128">
        <f>D127*E127</f>
        <v>0</v>
      </c>
    </row>
    <row r="128" spans="1:6" ht="12.75">
      <c r="A128" s="22" t="s">
        <v>73</v>
      </c>
      <c r="B128" s="62" t="s">
        <v>430</v>
      </c>
      <c r="C128" s="26" t="s">
        <v>11</v>
      </c>
      <c r="D128" s="27">
        <v>4</v>
      </c>
      <c r="E128" s="98"/>
      <c r="F128" s="128">
        <f>D128*E128</f>
        <v>0</v>
      </c>
    </row>
    <row r="129" spans="1:6" ht="12.75">
      <c r="A129" s="2"/>
      <c r="B129" s="41"/>
      <c r="F129" s="134"/>
    </row>
    <row r="130" spans="1:6" ht="12.75">
      <c r="A130" s="11" t="s">
        <v>24</v>
      </c>
      <c r="B130" s="2" t="s">
        <v>23</v>
      </c>
      <c r="C130" s="26"/>
      <c r="D130" s="27"/>
      <c r="E130" s="28"/>
      <c r="F130" s="128"/>
    </row>
    <row r="131" spans="1:6" ht="12.75">
      <c r="A131" s="11"/>
      <c r="B131" s="2" t="s">
        <v>25</v>
      </c>
      <c r="C131" s="26"/>
      <c r="D131" s="27"/>
      <c r="E131" s="28"/>
      <c r="F131" s="128"/>
    </row>
    <row r="132" spans="1:6" ht="12.75">
      <c r="A132" s="11"/>
      <c r="B132" s="9"/>
      <c r="C132" s="26" t="s">
        <v>12</v>
      </c>
      <c r="D132" s="27">
        <v>30</v>
      </c>
      <c r="E132" s="98"/>
      <c r="F132" s="128">
        <f>D132*E132</f>
        <v>0</v>
      </c>
    </row>
    <row r="133" spans="3:6" ht="12.75">
      <c r="C133" s="31"/>
      <c r="D133" s="31"/>
      <c r="E133" s="31"/>
      <c r="F133" s="91"/>
    </row>
    <row r="134" spans="1:6" ht="12.75">
      <c r="A134" s="11" t="s">
        <v>49</v>
      </c>
      <c r="B134" s="2" t="s">
        <v>50</v>
      </c>
      <c r="C134" s="26"/>
      <c r="D134" s="27"/>
      <c r="E134" s="28"/>
      <c r="F134" s="128"/>
    </row>
    <row r="135" spans="1:6" ht="12.75">
      <c r="A135" s="11"/>
      <c r="B135" s="2" t="s">
        <v>51</v>
      </c>
      <c r="C135" s="26"/>
      <c r="D135" s="27"/>
      <c r="E135" s="28"/>
      <c r="F135" s="128"/>
    </row>
    <row r="136" spans="1:6" ht="12.75">
      <c r="A136" s="11"/>
      <c r="B136" s="9"/>
      <c r="C136" s="26" t="s">
        <v>12</v>
      </c>
      <c r="D136" s="27">
        <v>57</v>
      </c>
      <c r="E136" s="98"/>
      <c r="F136" s="128">
        <f>D136*E136</f>
        <v>0</v>
      </c>
    </row>
    <row r="137" spans="1:6" ht="12.75">
      <c r="A137" s="11"/>
      <c r="B137" s="9"/>
      <c r="C137" s="26"/>
      <c r="D137" s="27"/>
      <c r="E137" s="28"/>
      <c r="F137" s="128"/>
    </row>
    <row r="138" spans="1:6" ht="12.75">
      <c r="A138" s="60" t="s">
        <v>323</v>
      </c>
      <c r="B138" s="65" t="s">
        <v>42</v>
      </c>
      <c r="C138" s="31"/>
      <c r="D138" s="31"/>
      <c r="E138" s="31"/>
      <c r="F138" s="91"/>
    </row>
    <row r="139" spans="1:6" ht="12.75">
      <c r="A139" s="24"/>
      <c r="B139" s="65" t="s">
        <v>431</v>
      </c>
      <c r="C139" s="31"/>
      <c r="D139" s="31"/>
      <c r="E139" s="31"/>
      <c r="F139" s="91"/>
    </row>
    <row r="140" spans="1:6" ht="12.75">
      <c r="A140" s="24"/>
      <c r="B140" s="65" t="s">
        <v>432</v>
      </c>
      <c r="F140" s="134"/>
    </row>
    <row r="141" spans="1:6" ht="12.75">
      <c r="A141" s="24"/>
      <c r="B141" s="65" t="s">
        <v>322</v>
      </c>
      <c r="C141" s="26" t="s">
        <v>0</v>
      </c>
      <c r="D141" s="27">
        <v>285</v>
      </c>
      <c r="E141" s="98"/>
      <c r="F141" s="128">
        <f>D141*E141</f>
        <v>0</v>
      </c>
    </row>
    <row r="142" spans="1:6" ht="12.75">
      <c r="A142" s="24"/>
      <c r="B142" s="65"/>
      <c r="F142" s="134"/>
    </row>
    <row r="143" spans="1:6" ht="12.75">
      <c r="A143" s="24" t="s">
        <v>53</v>
      </c>
      <c r="B143" s="2" t="s">
        <v>54</v>
      </c>
      <c r="C143" s="9"/>
      <c r="D143" s="10"/>
      <c r="E143" s="12"/>
      <c r="F143" s="127"/>
    </row>
    <row r="144" spans="1:6" ht="12.75">
      <c r="A144" s="24"/>
      <c r="B144" s="9"/>
      <c r="C144" s="26" t="s">
        <v>11</v>
      </c>
      <c r="D144" s="27">
        <v>20</v>
      </c>
      <c r="E144" s="98"/>
      <c r="F144" s="128">
        <f>D144*E144</f>
        <v>0</v>
      </c>
    </row>
    <row r="145" spans="1:6" ht="12.75">
      <c r="A145" s="24"/>
      <c r="B145" s="9"/>
      <c r="C145" s="26"/>
      <c r="D145" s="27"/>
      <c r="E145" s="28"/>
      <c r="F145" s="128"/>
    </row>
    <row r="146" spans="1:6" ht="12.75">
      <c r="A146" s="24" t="s">
        <v>30</v>
      </c>
      <c r="B146" s="2" t="s">
        <v>29</v>
      </c>
      <c r="F146" s="134"/>
    </row>
    <row r="147" spans="1:6" ht="12.75">
      <c r="A147" s="11"/>
      <c r="B147" s="2"/>
      <c r="C147" s="26" t="s">
        <v>11</v>
      </c>
      <c r="D147" s="27">
        <v>20</v>
      </c>
      <c r="E147" s="98"/>
      <c r="F147" s="128">
        <f>D147*E147</f>
        <v>0</v>
      </c>
    </row>
    <row r="148" spans="1:6" ht="13.5" thickBot="1">
      <c r="A148" s="11"/>
      <c r="B148" s="9"/>
      <c r="C148" s="31"/>
      <c r="D148" s="31"/>
      <c r="E148" s="31"/>
      <c r="F148" s="91"/>
    </row>
    <row r="149" spans="1:6" ht="13.5" thickBot="1">
      <c r="A149" s="3"/>
      <c r="B149" s="13" t="s">
        <v>31</v>
      </c>
      <c r="C149" s="32"/>
      <c r="D149" s="33"/>
      <c r="E149" s="34"/>
      <c r="F149" s="133">
        <f>SUM(F121:F148)</f>
        <v>0</v>
      </c>
    </row>
    <row r="150" spans="1:6" ht="12.75">
      <c r="A150" s="3"/>
      <c r="B150" s="9"/>
      <c r="C150" s="26"/>
      <c r="D150" s="27"/>
      <c r="E150" s="28"/>
      <c r="F150" s="128"/>
    </row>
    <row r="151" spans="1:6" ht="12.75">
      <c r="A151" s="3"/>
      <c r="B151" s="9"/>
      <c r="C151" s="26"/>
      <c r="D151" s="27"/>
      <c r="E151" s="28"/>
      <c r="F151" s="128"/>
    </row>
    <row r="152" spans="1:6" ht="12.75">
      <c r="A152" s="3"/>
      <c r="B152" s="9"/>
      <c r="C152" s="26"/>
      <c r="D152" s="27"/>
      <c r="E152" s="28"/>
      <c r="F152" s="128"/>
    </row>
    <row r="153" spans="1:6" ht="12.75">
      <c r="A153" s="3"/>
      <c r="B153" s="9"/>
      <c r="C153" s="26"/>
      <c r="D153" s="27"/>
      <c r="E153" s="28"/>
      <c r="F153" s="128"/>
    </row>
    <row r="154" spans="1:6" ht="12.75">
      <c r="A154" s="3"/>
      <c r="B154" s="9"/>
      <c r="C154" s="26"/>
      <c r="D154" s="27"/>
      <c r="E154" s="28"/>
      <c r="F154" s="128"/>
    </row>
    <row r="155" spans="1:6" ht="12.75">
      <c r="A155" s="3"/>
      <c r="B155" s="9"/>
      <c r="C155" s="26"/>
      <c r="D155" s="27"/>
      <c r="E155" s="28"/>
      <c r="F155" s="128"/>
    </row>
    <row r="156" spans="1:6" ht="12.75">
      <c r="A156" s="3"/>
      <c r="B156" s="9"/>
      <c r="C156" s="26"/>
      <c r="D156" s="27"/>
      <c r="E156" s="28"/>
      <c r="F156" s="128"/>
    </row>
    <row r="157" spans="1:6" ht="12.75">
      <c r="A157" s="3"/>
      <c r="B157" s="9"/>
      <c r="C157" s="26"/>
      <c r="D157" s="27"/>
      <c r="E157" s="28"/>
      <c r="F157" s="128"/>
    </row>
    <row r="158" spans="1:6" ht="12.75">
      <c r="A158" s="3"/>
      <c r="B158" s="9"/>
      <c r="C158" s="26"/>
      <c r="D158" s="27"/>
      <c r="E158" s="28"/>
      <c r="F158" s="128"/>
    </row>
    <row r="159" spans="1:6" ht="12.75">
      <c r="A159" s="3"/>
      <c r="B159" s="9"/>
      <c r="C159" s="26"/>
      <c r="D159" s="27"/>
      <c r="E159" s="28"/>
      <c r="F159" s="128"/>
    </row>
    <row r="160" spans="1:6" ht="12.75">
      <c r="A160" s="3"/>
      <c r="B160" s="9"/>
      <c r="C160" s="26"/>
      <c r="D160" s="27"/>
      <c r="E160" s="28"/>
      <c r="F160" s="128"/>
    </row>
    <row r="161" spans="1:6" ht="12.75">
      <c r="A161" s="3"/>
      <c r="B161" s="9"/>
      <c r="C161" s="26"/>
      <c r="D161" s="27"/>
      <c r="E161" s="28"/>
      <c r="F161" s="128"/>
    </row>
    <row r="162" spans="1:6" ht="12.75">
      <c r="A162" s="3"/>
      <c r="B162" s="9"/>
      <c r="C162" s="26"/>
      <c r="D162" s="27"/>
      <c r="E162" s="28"/>
      <c r="F162" s="128"/>
    </row>
    <row r="163" spans="1:6" ht="12.75">
      <c r="A163" s="3"/>
      <c r="B163" s="9"/>
      <c r="C163" s="26"/>
      <c r="D163" s="27"/>
      <c r="E163" s="28"/>
      <c r="F163" s="128"/>
    </row>
    <row r="164" spans="1:6" ht="12.75">
      <c r="A164" s="3"/>
      <c r="B164" s="9"/>
      <c r="C164" s="26"/>
      <c r="D164" s="27"/>
      <c r="E164" s="28"/>
      <c r="F164" s="128"/>
    </row>
    <row r="165" spans="1:6" ht="12.75">
      <c r="A165" s="3"/>
      <c r="B165" s="9"/>
      <c r="C165" s="26"/>
      <c r="D165" s="27"/>
      <c r="E165" s="28"/>
      <c r="F165" s="128"/>
    </row>
    <row r="166" spans="1:6" ht="12.75">
      <c r="A166" s="3"/>
      <c r="B166" s="9"/>
      <c r="C166" s="26"/>
      <c r="D166" s="27"/>
      <c r="E166" s="28"/>
      <c r="F166" s="128"/>
    </row>
    <row r="167" spans="1:6" ht="12.75">
      <c r="A167" s="3"/>
      <c r="B167" s="9"/>
      <c r="C167" s="26"/>
      <c r="D167" s="27"/>
      <c r="E167" s="28"/>
      <c r="F167" s="128"/>
    </row>
    <row r="168" spans="1:6" ht="12.75">
      <c r="A168" s="3"/>
      <c r="B168" s="9"/>
      <c r="C168" s="26"/>
      <c r="D168" s="27"/>
      <c r="E168" s="28"/>
      <c r="F168" s="128"/>
    </row>
    <row r="169" spans="1:6" ht="12.75">
      <c r="A169" s="3"/>
      <c r="B169" s="9"/>
      <c r="C169" s="26"/>
      <c r="D169" s="27"/>
      <c r="E169" s="28"/>
      <c r="F169" s="128"/>
    </row>
    <row r="170" spans="1:6" ht="12.75">
      <c r="A170" s="3"/>
      <c r="B170" s="9"/>
      <c r="C170" s="26"/>
      <c r="D170" s="27"/>
      <c r="E170" s="28"/>
      <c r="F170" s="128"/>
    </row>
    <row r="171" spans="1:6" ht="12.75">
      <c r="A171" s="3"/>
      <c r="B171" s="9"/>
      <c r="C171" s="26"/>
      <c r="D171" s="27"/>
      <c r="E171" s="28"/>
      <c r="F171" s="128"/>
    </row>
    <row r="172" spans="1:6" ht="12.75">
      <c r="A172" s="3"/>
      <c r="B172" s="9"/>
      <c r="C172" s="26"/>
      <c r="D172" s="27"/>
      <c r="E172" s="28"/>
      <c r="F172" s="128"/>
    </row>
    <row r="173" spans="1:6" ht="12.75">
      <c r="A173" s="3"/>
      <c r="B173" s="9"/>
      <c r="C173" s="26"/>
      <c r="D173" s="27"/>
      <c r="E173" s="28"/>
      <c r="F173" s="128"/>
    </row>
    <row r="174" spans="1:6" ht="12.75">
      <c r="A174" s="3" t="s">
        <v>10</v>
      </c>
      <c r="B174" s="8" t="s">
        <v>98</v>
      </c>
      <c r="C174" s="9"/>
      <c r="D174" s="10"/>
      <c r="E174" s="12"/>
      <c r="F174" s="127"/>
    </row>
    <row r="175" spans="1:6" ht="12.75">
      <c r="A175" s="3"/>
      <c r="B175" s="8"/>
      <c r="C175" s="9"/>
      <c r="D175" s="10"/>
      <c r="E175" s="12"/>
      <c r="F175" s="127"/>
    </row>
    <row r="176" spans="1:6" ht="12.75">
      <c r="A176" s="66" t="s">
        <v>129</v>
      </c>
      <c r="B176" s="2" t="s">
        <v>32</v>
      </c>
      <c r="C176" s="9"/>
      <c r="D176" s="10"/>
      <c r="E176" s="12"/>
      <c r="F176" s="127"/>
    </row>
    <row r="177" spans="1:6" ht="12.75">
      <c r="A177" s="2"/>
      <c r="B177" s="57" t="s">
        <v>128</v>
      </c>
      <c r="C177" s="2"/>
      <c r="D177" s="2"/>
      <c r="E177" s="2"/>
      <c r="F177" s="130"/>
    </row>
    <row r="178" spans="1:6" ht="12.75">
      <c r="A178" s="2"/>
      <c r="B178" s="56" t="s">
        <v>433</v>
      </c>
      <c r="F178" s="134"/>
    </row>
    <row r="179" spans="1:6" ht="12.75">
      <c r="A179" s="2"/>
      <c r="B179" s="6"/>
      <c r="C179" s="26" t="s">
        <v>11</v>
      </c>
      <c r="D179" s="27">
        <v>1</v>
      </c>
      <c r="E179" s="98"/>
      <c r="F179" s="128">
        <f>D179*E179</f>
        <v>0</v>
      </c>
    </row>
    <row r="180" spans="1:6" ht="12.75">
      <c r="A180" s="2"/>
      <c r="B180" s="6"/>
      <c r="C180" s="6"/>
      <c r="D180" s="7"/>
      <c r="E180" s="7"/>
      <c r="F180" s="132"/>
    </row>
    <row r="181" spans="1:6" ht="12.75">
      <c r="A181" s="75" t="s">
        <v>173</v>
      </c>
      <c r="B181" s="73" t="s">
        <v>174</v>
      </c>
      <c r="C181" s="78"/>
      <c r="D181" s="79"/>
      <c r="E181" s="79"/>
      <c r="F181" s="135"/>
    </row>
    <row r="182" spans="1:6" ht="12.75">
      <c r="A182" s="57"/>
      <c r="B182" s="73" t="s">
        <v>175</v>
      </c>
      <c r="C182" s="78"/>
      <c r="D182" s="79"/>
      <c r="E182" s="79"/>
      <c r="F182" s="135"/>
    </row>
    <row r="183" spans="1:6" ht="12.75">
      <c r="A183" s="57"/>
      <c r="B183" s="73"/>
      <c r="C183" s="70" t="s">
        <v>12</v>
      </c>
      <c r="D183" s="71">
        <v>5</v>
      </c>
      <c r="E183" s="100"/>
      <c r="F183" s="83">
        <f>D183*E183</f>
        <v>0</v>
      </c>
    </row>
    <row r="184" spans="1:6" ht="12.75">
      <c r="A184" s="2"/>
      <c r="B184" s="6"/>
      <c r="C184" s="6"/>
      <c r="D184" s="7"/>
      <c r="E184" s="7"/>
      <c r="F184" s="132"/>
    </row>
    <row r="185" spans="1:6" ht="12.75">
      <c r="A185" s="75" t="s">
        <v>346</v>
      </c>
      <c r="B185" s="73" t="s">
        <v>347</v>
      </c>
      <c r="C185" s="80"/>
      <c r="D185" s="80"/>
      <c r="E185" s="80"/>
      <c r="F185" s="83"/>
    </row>
    <row r="186" spans="1:6" ht="12.75">
      <c r="A186" s="57"/>
      <c r="B186" s="73" t="s">
        <v>348</v>
      </c>
      <c r="C186" s="80"/>
      <c r="D186" s="80"/>
      <c r="E186" s="80"/>
      <c r="F186" s="83"/>
    </row>
    <row r="187" spans="1:6" ht="12.75">
      <c r="A187" s="57"/>
      <c r="B187" s="73" t="s">
        <v>349</v>
      </c>
      <c r="C187" s="80"/>
      <c r="D187" s="80"/>
      <c r="E187" s="80"/>
      <c r="F187" s="83"/>
    </row>
    <row r="188" spans="1:6" ht="12.75">
      <c r="A188" s="57"/>
      <c r="B188" s="73"/>
      <c r="C188" s="70" t="s">
        <v>12</v>
      </c>
      <c r="D188" s="71">
        <v>5</v>
      </c>
      <c r="E188" s="99"/>
      <c r="F188" s="83">
        <f>D188*E188</f>
        <v>0</v>
      </c>
    </row>
    <row r="189" spans="1:6" ht="12.75">
      <c r="A189" s="2"/>
      <c r="B189" s="56"/>
      <c r="C189" s="35"/>
      <c r="D189" s="35"/>
      <c r="E189" s="35"/>
      <c r="F189" s="136"/>
    </row>
    <row r="190" spans="1:6" ht="12.75">
      <c r="A190" s="75" t="s">
        <v>350</v>
      </c>
      <c r="B190" s="73" t="s">
        <v>351</v>
      </c>
      <c r="C190" s="80"/>
      <c r="D190" s="80"/>
      <c r="E190" s="80"/>
      <c r="F190" s="83"/>
    </row>
    <row r="191" spans="1:6" ht="12.75">
      <c r="A191" s="57"/>
      <c r="B191" s="73" t="s">
        <v>352</v>
      </c>
      <c r="C191" s="80"/>
      <c r="D191" s="80"/>
      <c r="E191" s="80"/>
      <c r="F191" s="83"/>
    </row>
    <row r="192" spans="1:6" ht="12.75">
      <c r="A192" s="57"/>
      <c r="B192" s="73"/>
      <c r="C192" s="70" t="s">
        <v>11</v>
      </c>
      <c r="D192" s="71">
        <v>0.5</v>
      </c>
      <c r="E192" s="99"/>
      <c r="F192" s="83">
        <f>D192*E192</f>
        <v>0</v>
      </c>
    </row>
    <row r="193" spans="1:6" ht="12.75">
      <c r="A193" s="43"/>
      <c r="B193" s="124"/>
      <c r="C193" s="124"/>
      <c r="D193" s="125"/>
      <c r="E193" s="125"/>
      <c r="F193" s="137"/>
    </row>
    <row r="194" spans="1:6" ht="13.5" thickBot="1">
      <c r="A194" s="22"/>
      <c r="B194" s="9"/>
      <c r="C194" s="26"/>
      <c r="D194" s="27"/>
      <c r="E194" s="28"/>
      <c r="F194" s="128"/>
    </row>
    <row r="195" spans="1:6" ht="13.5" thickBot="1">
      <c r="A195" s="11"/>
      <c r="B195" s="68" t="s">
        <v>126</v>
      </c>
      <c r="C195" s="32"/>
      <c r="D195" s="33"/>
      <c r="E195" s="34"/>
      <c r="F195" s="133">
        <f>SUM(F178:F194)</f>
        <v>0</v>
      </c>
    </row>
    <row r="196" spans="1:6" ht="12.75">
      <c r="A196" s="11"/>
      <c r="B196" s="2"/>
      <c r="C196" s="2"/>
      <c r="D196" s="2"/>
      <c r="E196" s="2"/>
      <c r="F196" s="130"/>
    </row>
    <row r="197" spans="1:6" ht="12.75">
      <c r="A197" s="3" t="s">
        <v>78</v>
      </c>
      <c r="B197" s="8" t="s">
        <v>79</v>
      </c>
      <c r="C197" s="9"/>
      <c r="D197" s="10"/>
      <c r="E197" s="12"/>
      <c r="F197" s="127"/>
    </row>
    <row r="198" spans="1:6" ht="12.75">
      <c r="A198" s="11"/>
      <c r="B198" s="9"/>
      <c r="C198" s="9"/>
      <c r="D198" s="10"/>
      <c r="E198" s="12"/>
      <c r="F198" s="127"/>
    </row>
    <row r="199" spans="1:6" ht="12.75">
      <c r="A199" s="58" t="s">
        <v>209</v>
      </c>
      <c r="B199" s="64" t="s">
        <v>434</v>
      </c>
      <c r="C199" s="43"/>
      <c r="D199" s="43"/>
      <c r="E199" s="44"/>
      <c r="F199" s="127"/>
    </row>
    <row r="200" spans="1:6" ht="12.75">
      <c r="A200" s="58"/>
      <c r="B200" s="119" t="s">
        <v>365</v>
      </c>
      <c r="C200" s="43"/>
      <c r="D200" s="43"/>
      <c r="E200" s="44"/>
      <c r="F200" s="127"/>
    </row>
    <row r="201" spans="1:6" ht="12.75">
      <c r="A201" s="58"/>
      <c r="B201" s="64" t="s">
        <v>367</v>
      </c>
      <c r="C201" s="43"/>
      <c r="D201" s="43"/>
      <c r="E201" s="44"/>
      <c r="F201" s="127"/>
    </row>
    <row r="202" spans="1:6" ht="12.75">
      <c r="A202" s="11"/>
      <c r="B202" s="64" t="s">
        <v>333</v>
      </c>
      <c r="C202" s="43"/>
      <c r="D202" s="43"/>
      <c r="E202" s="44"/>
      <c r="F202" s="127"/>
    </row>
    <row r="203" spans="1:6" ht="12.75">
      <c r="A203" s="11"/>
      <c r="B203" s="43" t="s">
        <v>80</v>
      </c>
      <c r="C203" s="43"/>
      <c r="D203" s="43"/>
      <c r="E203" s="44"/>
      <c r="F203" s="127"/>
    </row>
    <row r="204" spans="1:6" ht="12.75">
      <c r="A204" s="11"/>
      <c r="B204" s="64" t="s">
        <v>383</v>
      </c>
      <c r="C204" s="43"/>
      <c r="D204" s="43"/>
      <c r="E204" s="44"/>
      <c r="F204" s="128"/>
    </row>
    <row r="205" spans="1:6" ht="12.75">
      <c r="A205" s="11"/>
      <c r="B205" s="64" t="s">
        <v>83</v>
      </c>
      <c r="C205" s="37" t="s">
        <v>12</v>
      </c>
      <c r="D205" s="37">
        <v>46</v>
      </c>
      <c r="E205" s="101"/>
      <c r="F205" s="128">
        <f>D205*E205</f>
        <v>0</v>
      </c>
    </row>
    <row r="206" spans="1:6" ht="12.75">
      <c r="A206" s="11"/>
      <c r="B206" s="43" t="s">
        <v>82</v>
      </c>
      <c r="C206" s="37" t="s">
        <v>11</v>
      </c>
      <c r="D206" s="37">
        <v>3</v>
      </c>
      <c r="E206" s="101"/>
      <c r="F206" s="128">
        <f>D206*E206</f>
        <v>0</v>
      </c>
    </row>
    <row r="207" spans="1:6" ht="12.75">
      <c r="A207" s="11"/>
      <c r="B207" s="64" t="s">
        <v>368</v>
      </c>
      <c r="C207" s="37" t="s">
        <v>11</v>
      </c>
      <c r="D207" s="37">
        <v>11</v>
      </c>
      <c r="E207" s="101"/>
      <c r="F207" s="128">
        <f>D207*E207</f>
        <v>0</v>
      </c>
    </row>
    <row r="208" spans="1:6" ht="12.75">
      <c r="A208" s="11"/>
      <c r="B208" s="63" t="s">
        <v>435</v>
      </c>
      <c r="C208" s="37" t="s">
        <v>84</v>
      </c>
      <c r="D208" s="37">
        <v>934</v>
      </c>
      <c r="E208" s="101"/>
      <c r="F208" s="128">
        <f>D208*E208</f>
        <v>0</v>
      </c>
    </row>
    <row r="209" spans="1:6" ht="12.75">
      <c r="A209" s="69"/>
      <c r="B209" s="63" t="s">
        <v>436</v>
      </c>
      <c r="C209" s="80" t="s">
        <v>12</v>
      </c>
      <c r="D209" s="80">
        <v>25</v>
      </c>
      <c r="E209" s="116"/>
      <c r="F209" s="83">
        <f>D209*E209</f>
        <v>0</v>
      </c>
    </row>
    <row r="210" ht="13.5" thickBot="1">
      <c r="F210" s="134"/>
    </row>
    <row r="211" spans="1:6" ht="13.5" thickBot="1">
      <c r="A211" s="11"/>
      <c r="B211" s="19" t="s">
        <v>77</v>
      </c>
      <c r="C211" s="20"/>
      <c r="D211" s="21"/>
      <c r="E211" s="23"/>
      <c r="F211" s="138">
        <f>SUM(F199:F210)</f>
        <v>0</v>
      </c>
    </row>
    <row r="212" ht="12.75">
      <c r="F212" s="134"/>
    </row>
    <row r="213" spans="1:6" ht="12.75">
      <c r="A213" s="11"/>
      <c r="B213" s="9"/>
      <c r="C213" s="9"/>
      <c r="D213" s="10"/>
      <c r="E213" s="12"/>
      <c r="F213" s="127"/>
    </row>
    <row r="214" spans="3:6" ht="12.75">
      <c r="C214" s="40"/>
      <c r="D214" s="42"/>
      <c r="E214" s="40"/>
      <c r="F214" s="139"/>
    </row>
    <row r="215" spans="1:6" ht="12.75">
      <c r="A215" s="3" t="s">
        <v>102</v>
      </c>
      <c r="B215" s="8" t="s">
        <v>103</v>
      </c>
      <c r="C215" s="9"/>
      <c r="D215" s="10"/>
      <c r="E215" s="12"/>
      <c r="F215" s="127"/>
    </row>
    <row r="216" spans="1:6" ht="12.75">
      <c r="A216" s="2"/>
      <c r="B216" s="2"/>
      <c r="C216" s="2"/>
      <c r="D216" s="2"/>
      <c r="E216" s="2"/>
      <c r="F216" s="130"/>
    </row>
    <row r="217" spans="1:6" ht="12.75">
      <c r="A217" s="58" t="s">
        <v>104</v>
      </c>
      <c r="B217" s="57" t="s">
        <v>437</v>
      </c>
      <c r="C217" s="26"/>
      <c r="D217" s="27"/>
      <c r="E217" s="28"/>
      <c r="F217" s="128"/>
    </row>
    <row r="218" spans="1:6" ht="12.75">
      <c r="A218" s="58"/>
      <c r="B218" s="57" t="s">
        <v>438</v>
      </c>
      <c r="C218" s="26"/>
      <c r="D218" s="27"/>
      <c r="E218" s="28"/>
      <c r="F218" s="128"/>
    </row>
    <row r="219" spans="1:6" ht="12.75">
      <c r="A219" s="11"/>
      <c r="B219" s="57" t="s">
        <v>439</v>
      </c>
      <c r="C219" s="26"/>
      <c r="D219" s="27"/>
      <c r="E219" s="28"/>
      <c r="F219" s="128"/>
    </row>
    <row r="220" spans="1:6" ht="12.75">
      <c r="A220" s="11"/>
      <c r="B220" s="57" t="s">
        <v>440</v>
      </c>
      <c r="C220" s="26"/>
      <c r="D220" s="27"/>
      <c r="E220" s="28"/>
      <c r="F220" s="128"/>
    </row>
    <row r="221" spans="1:6" ht="12.75">
      <c r="A221" s="11"/>
      <c r="B221" s="57" t="s">
        <v>441</v>
      </c>
      <c r="C221" s="59" t="s">
        <v>0</v>
      </c>
      <c r="D221" s="27">
        <v>1</v>
      </c>
      <c r="E221" s="98"/>
      <c r="F221" s="128">
        <f>D221*E221</f>
        <v>0</v>
      </c>
    </row>
    <row r="222" spans="2:6" ht="12.75">
      <c r="B222" s="57"/>
      <c r="C222" s="40"/>
      <c r="D222" s="42"/>
      <c r="E222" s="40"/>
      <c r="F222" s="139"/>
    </row>
    <row r="223" spans="1:6" ht="12.75">
      <c r="A223" s="86"/>
      <c r="B223" s="110"/>
      <c r="C223" s="110"/>
      <c r="D223" s="110"/>
      <c r="E223" s="113"/>
      <c r="F223" s="111"/>
    </row>
    <row r="224" spans="1:6" ht="12.75">
      <c r="A224" s="86"/>
      <c r="B224" s="110"/>
      <c r="C224" s="112"/>
      <c r="D224" s="113"/>
      <c r="E224" s="113"/>
      <c r="F224" s="111"/>
    </row>
    <row r="225" spans="1:6" ht="12.75">
      <c r="A225" s="86"/>
      <c r="B225" s="110"/>
      <c r="C225" s="110"/>
      <c r="D225" s="110"/>
      <c r="E225" s="113"/>
      <c r="F225" s="111"/>
    </row>
    <row r="226" spans="1:6" ht="12.75">
      <c r="A226" s="110"/>
      <c r="B226" s="110"/>
      <c r="C226" s="112"/>
      <c r="D226" s="113"/>
      <c r="E226" s="113"/>
      <c r="F226" s="111"/>
    </row>
    <row r="227" ht="13.5" thickBot="1">
      <c r="F227" s="134"/>
    </row>
    <row r="228" spans="1:6" ht="13.5" thickBot="1">
      <c r="A228" s="3"/>
      <c r="B228" s="68" t="s">
        <v>125</v>
      </c>
      <c r="C228" s="14"/>
      <c r="D228" s="15"/>
      <c r="E228" s="16"/>
      <c r="F228" s="133">
        <f>SUM(F221:F227)</f>
        <v>0</v>
      </c>
    </row>
    <row r="229" ht="12.75">
      <c r="F229" s="134"/>
    </row>
    <row r="230" ht="12.75">
      <c r="F230" s="134"/>
    </row>
    <row r="231" ht="12.75">
      <c r="F231" s="134"/>
    </row>
    <row r="232" ht="12.75">
      <c r="F232" s="134"/>
    </row>
    <row r="233" ht="12.75">
      <c r="F233" s="134"/>
    </row>
    <row r="234" ht="12.75">
      <c r="F234" s="134"/>
    </row>
    <row r="235" ht="12.75">
      <c r="F235" s="134"/>
    </row>
    <row r="236" ht="12.75">
      <c r="F236" s="134"/>
    </row>
    <row r="237" ht="12.75">
      <c r="F237" s="134"/>
    </row>
    <row r="238" ht="12.75">
      <c r="F238" s="134"/>
    </row>
    <row r="239" ht="12.75">
      <c r="F239" s="134"/>
    </row>
    <row r="240" ht="12.75">
      <c r="F240" s="134"/>
    </row>
    <row r="241" ht="12.75">
      <c r="F241" s="134"/>
    </row>
    <row r="242" ht="12.75">
      <c r="F242" s="134"/>
    </row>
    <row r="243" ht="12.75">
      <c r="F243" s="134"/>
    </row>
    <row r="244" ht="12.75">
      <c r="F244" s="134"/>
    </row>
    <row r="245" ht="12.75">
      <c r="F245" s="134"/>
    </row>
    <row r="246" spans="1:6" ht="12.75">
      <c r="A246" s="2"/>
      <c r="B246" s="2"/>
      <c r="C246" s="2"/>
      <c r="D246" s="2"/>
      <c r="E246" s="2"/>
      <c r="F246" s="130"/>
    </row>
    <row r="247" spans="1:6" ht="12.75">
      <c r="A247" s="2"/>
      <c r="B247" s="2"/>
      <c r="C247" s="2"/>
      <c r="D247" s="2"/>
      <c r="E247" s="2"/>
      <c r="F247" s="130"/>
    </row>
    <row r="248" spans="1:6" ht="12.75">
      <c r="A248" s="2"/>
      <c r="B248" s="2"/>
      <c r="C248" s="2"/>
      <c r="D248" s="2"/>
      <c r="E248" s="2"/>
      <c r="F248" s="130"/>
    </row>
    <row r="249" spans="1:6" ht="12.75">
      <c r="A249" s="2"/>
      <c r="B249" s="2"/>
      <c r="C249" s="2"/>
      <c r="D249" s="2"/>
      <c r="E249" s="2"/>
      <c r="F249" s="130"/>
    </row>
    <row r="250" spans="1:6" ht="12.75">
      <c r="A250" s="2"/>
      <c r="B250" s="2"/>
      <c r="C250" s="2"/>
      <c r="D250" s="2"/>
      <c r="E250" s="2"/>
      <c r="F250" s="130"/>
    </row>
    <row r="251" spans="1:6" ht="12.75">
      <c r="A251" s="2"/>
      <c r="B251" s="2"/>
      <c r="C251" s="2"/>
      <c r="D251" s="2"/>
      <c r="E251" s="2"/>
      <c r="F251" s="130"/>
    </row>
    <row r="252" spans="1:6" ht="12.75">
      <c r="A252" s="2"/>
      <c r="B252" s="2"/>
      <c r="C252" s="2"/>
      <c r="D252" s="2"/>
      <c r="E252" s="2"/>
      <c r="F252" s="130"/>
    </row>
    <row r="253" spans="1:6" ht="12.75">
      <c r="A253" s="2"/>
      <c r="B253" s="2"/>
      <c r="C253" s="2"/>
      <c r="D253" s="2"/>
      <c r="E253" s="2"/>
      <c r="F253" s="130"/>
    </row>
    <row r="254" spans="1:6" ht="12.75">
      <c r="A254" s="2"/>
      <c r="B254" s="2"/>
      <c r="C254" s="2"/>
      <c r="D254" s="2"/>
      <c r="E254" s="2"/>
      <c r="F254" s="130"/>
    </row>
    <row r="255" spans="1:6" ht="12.75">
      <c r="A255" s="2"/>
      <c r="B255" s="2"/>
      <c r="C255" s="2"/>
      <c r="D255" s="2"/>
      <c r="E255" s="2"/>
      <c r="F255" s="130"/>
    </row>
    <row r="256" spans="1:6" ht="12.75">
      <c r="A256" s="2"/>
      <c r="B256" s="2"/>
      <c r="C256" s="2"/>
      <c r="D256" s="2"/>
      <c r="E256" s="2"/>
      <c r="F256" s="130"/>
    </row>
    <row r="257" spans="1:6" ht="12.75">
      <c r="A257" s="2"/>
      <c r="B257" s="2"/>
      <c r="C257" s="2"/>
      <c r="D257" s="2"/>
      <c r="E257" s="2"/>
      <c r="F257" s="130"/>
    </row>
    <row r="258" spans="1:6" ht="12.75">
      <c r="A258" s="2"/>
      <c r="B258" s="2"/>
      <c r="C258" s="2"/>
      <c r="D258" s="2"/>
      <c r="E258" s="2"/>
      <c r="F258" s="130"/>
    </row>
    <row r="259" spans="1:6" ht="12.75">
      <c r="A259" s="2"/>
      <c r="B259" s="2"/>
      <c r="C259" s="2"/>
      <c r="D259" s="2"/>
      <c r="E259" s="2"/>
      <c r="F259" s="130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</sheetData>
  <sheetProtection/>
  <protectedRanges>
    <protectedRange sqref="E117:E118" name="Cene_4"/>
    <protectedRange sqref="E70:E116" name="Cene_5"/>
    <protectedRange sqref="E149:E173" name="Cene_6"/>
    <protectedRange sqref="E174:E175" name="Cene_7"/>
    <protectedRange sqref="E21 E211" name="Cene_13"/>
    <protectedRange sqref="E198 E213" name="Cene_19"/>
    <protectedRange sqref="E25" name="Cene_25"/>
    <protectedRange sqref="E215" name="Cene_22_1"/>
    <protectedRange sqref="E228" name="Cene_25_1"/>
    <protectedRange sqref="E176" name="Cene_8_2"/>
  </protectedRanges>
  <printOptions/>
  <pageMargins left="0.2755905511811024" right="0.7480314960629921" top="0.984251968503937" bottom="0.984251968503937" header="0" footer="0"/>
  <pageSetup horizontalDpi="1200" verticalDpi="1200" orientation="portrait" paperSize="9" scale="96" r:id="rId1"/>
  <headerFooter alignWithMargins="0">
    <oddFooter>&amp;L&amp;9Popis del - faza IV&amp;R&amp;"Arial,Krepko"&amp;P</oddFooter>
  </headerFooter>
  <rowBreaks count="1" manualBreakCount="1">
    <brk id="1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mirans</dc:creator>
  <cp:keywords/>
  <dc:description/>
  <cp:lastModifiedBy>Anita</cp:lastModifiedBy>
  <cp:lastPrinted>2021-02-10T15:34:27Z</cp:lastPrinted>
  <dcterms:created xsi:type="dcterms:W3CDTF">2008-05-26T05:06:06Z</dcterms:created>
  <dcterms:modified xsi:type="dcterms:W3CDTF">2021-03-15T06:14:22Z</dcterms:modified>
  <cp:category/>
  <cp:version/>
  <cp:contentType/>
  <cp:contentStatus/>
</cp:coreProperties>
</file>